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105" windowWidth="14805" windowHeight="8010" tabRatio="746"/>
  </bookViews>
  <sheets>
    <sheet name="KB Pasca Bersalin" sheetId="87" r:id="rId1"/>
  </sheets>
  <definedNames>
    <definedName name="_xlnm.Print_Area" localSheetId="0">'KB Pasca Bersalin'!$A$1:$M$15</definedName>
  </definedNames>
  <calcPr calcId="144525"/>
</workbook>
</file>

<file path=xl/calcChain.xml><?xml version="1.0" encoding="utf-8"?>
<calcChain xmlns="http://schemas.openxmlformats.org/spreadsheetml/2006/main">
  <c r="M9" i="87" l="1"/>
  <c r="M8" i="87"/>
  <c r="M7" i="87"/>
  <c r="M6" i="87"/>
  <c r="M5" i="87"/>
  <c r="M4" i="87"/>
  <c r="K8" i="87"/>
  <c r="K7" i="87"/>
  <c r="K6" i="87"/>
  <c r="K5" i="87"/>
  <c r="K4" i="87"/>
  <c r="J9" i="87"/>
  <c r="I9" i="87"/>
  <c r="H9" i="87"/>
  <c r="G9" i="87"/>
  <c r="F9" i="87"/>
  <c r="E9" i="87"/>
  <c r="D9" i="87"/>
  <c r="C9" i="87"/>
  <c r="K9" i="87" l="1"/>
</calcChain>
</file>

<file path=xl/sharedStrings.xml><?xml version="1.0" encoding="utf-8"?>
<sst xmlns="http://schemas.openxmlformats.org/spreadsheetml/2006/main" count="34" uniqueCount="28">
  <si>
    <t xml:space="preserve">KONDOM </t>
  </si>
  <si>
    <t>SUNTIK</t>
  </si>
  <si>
    <t>PIL</t>
  </si>
  <si>
    <t>AKDR</t>
  </si>
  <si>
    <t>MOP</t>
  </si>
  <si>
    <t>MOW</t>
  </si>
  <si>
    <t>IMPLAN</t>
  </si>
  <si>
    <t>Keterangan:</t>
  </si>
  <si>
    <t>: Alat Kontrasepsi Dalam Rahim</t>
  </si>
  <si>
    <t xml:space="preserve">MOP  </t>
  </si>
  <si>
    <t>: Metode Operasi Pria</t>
  </si>
  <si>
    <t xml:space="preserve">MOW </t>
  </si>
  <si>
    <t>: Metode Operasi Wanita</t>
  </si>
  <si>
    <t>Sumber: Bidang Kesehatan Keluarga, Dinas Kesehatan Kota Bima, Tahun 2019</t>
  </si>
  <si>
    <t>JMLH PESERTA KB PASCA PERSALINAN AKTIF</t>
  </si>
  <si>
    <t>CAKUPAN (%)</t>
  </si>
  <si>
    <t>SATUAN</t>
  </si>
  <si>
    <t>Orang</t>
  </si>
  <si>
    <t>KODE WILAYAH</t>
  </si>
  <si>
    <t>NAMA WILAYAH</t>
  </si>
  <si>
    <t>JMLH  IBU BERSALIN</t>
  </si>
  <si>
    <t>Proporsi Peserta KB Pasca Persalinan menurut Jenis Kontrasepsi di rinci per Kecamatan di Kota Bima Tahun 2018</t>
  </si>
  <si>
    <t>KOTA BIMA</t>
  </si>
  <si>
    <t>RASANAE BARAT</t>
  </si>
  <si>
    <t>RASANAE TIMUR</t>
  </si>
  <si>
    <t>ASAKOTA</t>
  </si>
  <si>
    <t>RABA</t>
  </si>
  <si>
    <t>MPUNDA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</si>
</sst>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8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6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3" xfId="6" applyNumberFormat="1" applyFont="1" applyFill="1" applyBorder="1" applyAlignment="1" applyProtection="1">
      <alignment horizontal="center" vertical="center"/>
    </xf>
    <xf numFmtId="4" fontId="9" fillId="2" borderId="4" xfId="6" applyNumberFormat="1" applyFont="1" applyFill="1" applyBorder="1" applyAlignment="1" applyProtection="1">
      <alignment horizontal="center" vertical="center"/>
      <protection hidden="1"/>
    </xf>
    <xf numFmtId="41" fontId="10" fillId="0" borderId="0" xfId="87" applyFont="1" applyFill="1" applyBorder="1" applyAlignment="1">
      <alignment vertical="center"/>
    </xf>
    <xf numFmtId="41" fontId="9" fillId="0" borderId="0" xfId="87" applyFont="1" applyFill="1" applyBorder="1" applyAlignment="1">
      <alignment vertical="center"/>
    </xf>
    <xf numFmtId="41" fontId="6" fillId="0" borderId="0" xfId="87" applyFont="1" applyAlignment="1">
      <alignment vertical="center"/>
    </xf>
    <xf numFmtId="0" fontId="7" fillId="0" borderId="0" xfId="0" applyFont="1" applyBorder="1" applyAlignment="1">
      <alignment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top"/>
    </xf>
    <xf numFmtId="0" fontId="9" fillId="2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</cellXfs>
  <cellStyles count="88">
    <cellStyle name="40% - Accent3 2" xfId="2"/>
    <cellStyle name="40% - Accent6 2" xfId="3"/>
    <cellStyle name="Comma [0]" xfId="87" builtinId="6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6.42578125" style="1" customWidth="1"/>
    <col min="3" max="3" width="8.7109375" style="1" customWidth="1"/>
    <col min="4" max="4" width="8.85546875" style="1" customWidth="1"/>
    <col min="5" max="10" width="8.140625" style="1" customWidth="1"/>
    <col min="11" max="11" width="12.85546875" style="1" customWidth="1"/>
    <col min="12" max="12" width="8.140625" style="1" customWidth="1"/>
    <col min="13" max="13" width="9" style="1" customWidth="1"/>
    <col min="14" max="14" width="2" style="1" customWidth="1"/>
    <col min="15" max="15" width="9.85546875" style="1" customWidth="1"/>
    <col min="16" max="16384" width="9.140625" style="1"/>
  </cols>
  <sheetData>
    <row r="1" spans="1:26" ht="15" x14ac:dyDescent="0.25">
      <c r="A1" s="21" t="s">
        <v>21</v>
      </c>
    </row>
    <row r="2" spans="1:26" x14ac:dyDescent="0.25">
      <c r="F2" s="28"/>
      <c r="G2" s="28"/>
      <c r="H2" s="28"/>
      <c r="I2" s="2"/>
      <c r="J2" s="28"/>
      <c r="K2" s="28"/>
      <c r="L2" s="28"/>
      <c r="M2" s="2"/>
    </row>
    <row r="3" spans="1:26" ht="51.75" thickBot="1" x14ac:dyDescent="0.3">
      <c r="A3" s="32" t="s">
        <v>18</v>
      </c>
      <c r="B3" s="34" t="s">
        <v>19</v>
      </c>
      <c r="C3" s="30" t="s">
        <v>20</v>
      </c>
      <c r="D3" s="30" t="s">
        <v>0</v>
      </c>
      <c r="E3" s="31" t="s">
        <v>1</v>
      </c>
      <c r="F3" s="30" t="s">
        <v>2</v>
      </c>
      <c r="G3" s="32" t="s">
        <v>3</v>
      </c>
      <c r="H3" s="30" t="s">
        <v>4</v>
      </c>
      <c r="I3" s="31" t="s">
        <v>5</v>
      </c>
      <c r="J3" s="30" t="s">
        <v>6</v>
      </c>
      <c r="K3" s="30" t="s">
        <v>14</v>
      </c>
      <c r="L3" s="31" t="s">
        <v>16</v>
      </c>
      <c r="M3" s="31" t="s">
        <v>15</v>
      </c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 thickTop="1" x14ac:dyDescent="0.25">
      <c r="A4" s="5">
        <v>527201</v>
      </c>
      <c r="B4" s="35" t="s">
        <v>23</v>
      </c>
      <c r="C4" s="18">
        <v>762</v>
      </c>
      <c r="D4" s="18">
        <v>2</v>
      </c>
      <c r="E4" s="20">
        <v>96</v>
      </c>
      <c r="F4" s="18">
        <v>0</v>
      </c>
      <c r="G4" s="19">
        <v>6</v>
      </c>
      <c r="H4" s="18">
        <v>0</v>
      </c>
      <c r="I4" s="20">
        <v>4</v>
      </c>
      <c r="J4" s="18">
        <v>57</v>
      </c>
      <c r="K4" s="22">
        <f>IF(COUNT(D4:J4)=0,"-",SUM(D4:J4))</f>
        <v>165</v>
      </c>
      <c r="L4" s="29" t="s">
        <v>17</v>
      </c>
      <c r="M4" s="23">
        <f>IF(COUNT(C4,K4)=0,"-",IF(OR(SUM(C4)=0,SUM(K4)=0),0,K4/C4*100))</f>
        <v>21.653543307086615</v>
      </c>
      <c r="N4" s="6"/>
      <c r="O4" s="25"/>
      <c r="P4" s="25"/>
      <c r="Q4" s="25"/>
      <c r="R4" s="25"/>
      <c r="S4" s="6"/>
      <c r="T4" s="7"/>
      <c r="U4" s="6"/>
      <c r="V4" s="7"/>
      <c r="W4" s="6"/>
      <c r="X4" s="7"/>
      <c r="Y4" s="8"/>
      <c r="Z4" s="9"/>
    </row>
    <row r="5" spans="1:26" ht="20.25" customHeight="1" x14ac:dyDescent="0.25">
      <c r="A5" s="5">
        <v>527202</v>
      </c>
      <c r="B5" s="35" t="s">
        <v>24</v>
      </c>
      <c r="C5" s="18">
        <v>397</v>
      </c>
      <c r="D5" s="18">
        <v>2</v>
      </c>
      <c r="E5" s="20">
        <v>139</v>
      </c>
      <c r="F5" s="18">
        <v>0</v>
      </c>
      <c r="G5" s="19">
        <v>0</v>
      </c>
      <c r="H5" s="18">
        <v>0</v>
      </c>
      <c r="I5" s="20">
        <v>0</v>
      </c>
      <c r="J5" s="18">
        <v>91</v>
      </c>
      <c r="K5" s="22">
        <f t="shared" ref="K5:K8" si="0">IF(COUNT(D5:J5)=0,"-",SUM(D5:J5))</f>
        <v>232</v>
      </c>
      <c r="L5" s="29" t="s">
        <v>17</v>
      </c>
      <c r="M5" s="23">
        <f t="shared" ref="M5:M8" si="1">IF(COUNT(C5,K5)=0,"-",IF(OR(SUM(C5)=0,SUM(K5)=0),0,K5/C5*100))</f>
        <v>58.438287153652389</v>
      </c>
      <c r="N5" s="6"/>
      <c r="O5" s="25"/>
      <c r="P5" s="25"/>
      <c r="Q5" s="25"/>
      <c r="R5" s="25"/>
      <c r="S5" s="6"/>
      <c r="T5" s="7"/>
      <c r="U5" s="6"/>
      <c r="V5" s="7"/>
      <c r="W5" s="6"/>
      <c r="X5" s="7"/>
      <c r="Y5" s="8"/>
      <c r="Z5" s="9"/>
    </row>
    <row r="6" spans="1:26" ht="20.25" customHeight="1" x14ac:dyDescent="0.25">
      <c r="A6" s="5">
        <v>527203</v>
      </c>
      <c r="B6" s="35" t="s">
        <v>25</v>
      </c>
      <c r="C6" s="18">
        <v>683</v>
      </c>
      <c r="D6" s="18">
        <v>0</v>
      </c>
      <c r="E6" s="20">
        <v>156</v>
      </c>
      <c r="F6" s="18">
        <v>0</v>
      </c>
      <c r="G6" s="19">
        <v>6</v>
      </c>
      <c r="H6" s="18">
        <v>0</v>
      </c>
      <c r="I6" s="20">
        <v>0</v>
      </c>
      <c r="J6" s="18">
        <v>44</v>
      </c>
      <c r="K6" s="22">
        <f t="shared" si="0"/>
        <v>206</v>
      </c>
      <c r="L6" s="29" t="s">
        <v>17</v>
      </c>
      <c r="M6" s="23">
        <f t="shared" si="1"/>
        <v>30.161054172767205</v>
      </c>
      <c r="N6" s="6"/>
      <c r="O6" s="25"/>
      <c r="P6" s="25"/>
      <c r="Q6" s="25"/>
      <c r="R6" s="25"/>
      <c r="S6" s="6"/>
      <c r="T6" s="7"/>
      <c r="U6" s="6"/>
      <c r="V6" s="7"/>
      <c r="W6" s="6"/>
      <c r="X6" s="7"/>
      <c r="Y6" s="8"/>
      <c r="Z6" s="9"/>
    </row>
    <row r="7" spans="1:26" ht="20.25" customHeight="1" x14ac:dyDescent="0.25">
      <c r="A7" s="5">
        <v>527204</v>
      </c>
      <c r="B7" s="35" t="s">
        <v>26</v>
      </c>
      <c r="C7" s="18">
        <v>854</v>
      </c>
      <c r="D7" s="18">
        <v>1</v>
      </c>
      <c r="E7" s="20">
        <v>160</v>
      </c>
      <c r="F7" s="18">
        <v>2</v>
      </c>
      <c r="G7" s="19">
        <v>5</v>
      </c>
      <c r="H7" s="18">
        <v>0</v>
      </c>
      <c r="I7" s="20">
        <v>4</v>
      </c>
      <c r="J7" s="18">
        <v>66</v>
      </c>
      <c r="K7" s="22">
        <f t="shared" si="0"/>
        <v>238</v>
      </c>
      <c r="L7" s="29" t="s">
        <v>17</v>
      </c>
      <c r="M7" s="23">
        <f t="shared" si="1"/>
        <v>27.868852459016392</v>
      </c>
      <c r="N7" s="6"/>
      <c r="O7" s="25"/>
      <c r="P7" s="25"/>
      <c r="Q7" s="25"/>
      <c r="R7" s="25"/>
      <c r="S7" s="6"/>
      <c r="T7" s="7"/>
      <c r="U7" s="6"/>
      <c r="V7" s="7"/>
      <c r="W7" s="6"/>
      <c r="X7" s="7"/>
      <c r="Y7" s="8"/>
      <c r="Z7" s="9"/>
    </row>
    <row r="8" spans="1:26" ht="20.25" customHeight="1" x14ac:dyDescent="0.25">
      <c r="A8" s="5">
        <v>527205</v>
      </c>
      <c r="B8" s="35" t="s">
        <v>27</v>
      </c>
      <c r="C8" s="18">
        <v>796</v>
      </c>
      <c r="D8" s="18">
        <v>0</v>
      </c>
      <c r="E8" s="20">
        <v>117</v>
      </c>
      <c r="F8" s="18">
        <v>1</v>
      </c>
      <c r="G8" s="19">
        <v>36</v>
      </c>
      <c r="H8" s="18">
        <v>0</v>
      </c>
      <c r="I8" s="20">
        <v>10</v>
      </c>
      <c r="J8" s="18">
        <v>48</v>
      </c>
      <c r="K8" s="22">
        <f t="shared" si="0"/>
        <v>212</v>
      </c>
      <c r="L8" s="29" t="s">
        <v>17</v>
      </c>
      <c r="M8" s="23">
        <f t="shared" si="1"/>
        <v>26.633165829145728</v>
      </c>
      <c r="N8" s="6"/>
      <c r="O8" s="25"/>
      <c r="P8" s="25"/>
      <c r="Q8" s="25"/>
      <c r="R8" s="25"/>
      <c r="S8" s="6"/>
      <c r="T8" s="7"/>
      <c r="U8" s="6"/>
      <c r="V8" s="7"/>
      <c r="W8" s="6"/>
      <c r="X8" s="7"/>
      <c r="Y8" s="8"/>
      <c r="Z8" s="9"/>
    </row>
    <row r="9" spans="1:26" ht="24.75" customHeight="1" thickBot="1" x14ac:dyDescent="0.3">
      <c r="A9" s="37">
        <v>5272</v>
      </c>
      <c r="B9" s="36" t="s">
        <v>22</v>
      </c>
      <c r="C9" s="17">
        <f>IF(COUNT(C4:C8)=0,"-",SUM(C4:C8))</f>
        <v>3492</v>
      </c>
      <c r="D9" s="17">
        <f t="shared" ref="D9:K9" si="2">IF(COUNT(D4:D8)=0,"-",SUM(D4:D8))</f>
        <v>5</v>
      </c>
      <c r="E9" s="16">
        <f t="shared" si="2"/>
        <v>668</v>
      </c>
      <c r="F9" s="17">
        <f t="shared" si="2"/>
        <v>3</v>
      </c>
      <c r="G9" s="10">
        <f t="shared" si="2"/>
        <v>53</v>
      </c>
      <c r="H9" s="17">
        <f t="shared" si="2"/>
        <v>0</v>
      </c>
      <c r="I9" s="16">
        <f t="shared" si="2"/>
        <v>18</v>
      </c>
      <c r="J9" s="17">
        <f t="shared" si="2"/>
        <v>306</v>
      </c>
      <c r="K9" s="17">
        <f t="shared" si="2"/>
        <v>1053</v>
      </c>
      <c r="L9" s="16" t="s">
        <v>17</v>
      </c>
      <c r="M9" s="24">
        <f>IF(COUNT(C9,K9)=0,"-",IF(OR(SUM(C9)=0,SUM(K9)=0),0,K9/C9*100))</f>
        <v>30.154639175257731</v>
      </c>
      <c r="N9" s="11"/>
      <c r="O9" s="26"/>
      <c r="P9" s="26"/>
      <c r="Q9" s="26"/>
      <c r="R9" s="26"/>
      <c r="S9" s="11"/>
      <c r="T9" s="12"/>
      <c r="U9" s="11"/>
      <c r="V9" s="12"/>
      <c r="W9" s="11"/>
      <c r="X9" s="12"/>
      <c r="Y9" s="11"/>
      <c r="Z9" s="13"/>
    </row>
    <row r="10" spans="1:26" ht="13.5" thickTop="1" x14ac:dyDescent="0.25">
      <c r="A10" s="33" t="s">
        <v>13</v>
      </c>
      <c r="B10" s="14"/>
      <c r="C10" s="14"/>
      <c r="D10" s="14"/>
      <c r="E10" s="14"/>
      <c r="F10" s="14"/>
      <c r="G10" s="14"/>
      <c r="H10" s="14"/>
      <c r="I10" s="15"/>
      <c r="J10" s="14"/>
      <c r="K10" s="14"/>
      <c r="L10" s="15"/>
      <c r="M10" s="15"/>
      <c r="O10" s="27"/>
      <c r="P10" s="27"/>
      <c r="Q10" s="27"/>
      <c r="R10" s="27"/>
    </row>
    <row r="11" spans="1:26" x14ac:dyDescent="0.25">
      <c r="O11" s="27"/>
      <c r="P11" s="27"/>
      <c r="Q11" s="27"/>
      <c r="R11" s="27"/>
    </row>
    <row r="12" spans="1:26" x14ac:dyDescent="0.25">
      <c r="A12" s="1" t="s">
        <v>7</v>
      </c>
      <c r="O12" s="27"/>
      <c r="P12" s="27"/>
      <c r="Q12" s="27"/>
      <c r="R12" s="27"/>
    </row>
    <row r="13" spans="1:26" x14ac:dyDescent="0.25">
      <c r="A13" s="1" t="s">
        <v>3</v>
      </c>
      <c r="B13" s="1" t="s">
        <v>8</v>
      </c>
      <c r="O13" s="27"/>
      <c r="P13" s="27"/>
      <c r="Q13" s="27"/>
      <c r="R13" s="27"/>
    </row>
    <row r="14" spans="1:26" x14ac:dyDescent="0.25">
      <c r="A14" s="1" t="s">
        <v>9</v>
      </c>
      <c r="B14" s="1" t="s">
        <v>10</v>
      </c>
    </row>
    <row r="15" spans="1:26" x14ac:dyDescent="0.25">
      <c r="A15" s="1" t="s">
        <v>11</v>
      </c>
      <c r="B15" s="1" t="s">
        <v>12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3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KB Pasca Bersalin</vt:lpstr>
      <vt:lpstr>'KB Pasca Bersalin'!Print_Area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2025-03-10T07:06:49Z</dcterms:modified>
</cp:coreProperties>
</file>