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7" i="1" l="1"/>
  <c r="G13" i="1"/>
  <c r="G9" i="1"/>
  <c r="G5" i="1"/>
  <c r="G15" i="1"/>
  <c r="G7" i="1"/>
  <c r="G14" i="1"/>
  <c r="G10" i="1"/>
  <c r="G16" i="1"/>
  <c r="G12" i="1"/>
  <c r="G8" i="1"/>
  <c r="G4" i="1"/>
  <c r="G19" i="1"/>
  <c r="G11" i="1"/>
  <c r="G18" i="1"/>
  <c r="G6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<sst xmlns="http://schemas.openxmlformats.org/spreadsheetml/2006/main" count="48" uniqueCount="28">
  <si>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</si>
  <si>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</si>
  <si>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</si>
  <si>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</si>
  <si>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</si>
  <si>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</si>
  <si>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</si>
  <si>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</si>
  <si>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</si>
  <si>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</si>
  <si>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</si>
  <si>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</si>
  <si>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</si>
  <si>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</si>
  <si>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</si>
  <si>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</si>
  <si>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</si>
  <si>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</si>
  <si>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</si>
  <si>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</si>
  <si>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KODE WILAYAH</t>
  </si>
  <si>
    <t>SEMUA UMUR</t>
  </si>
  <si>
    <t xml:space="preserve">JMLH PENDUDUK LAKI-LAKI </t>
  </si>
  <si>
    <t>JMLH PENDUDUK PEREMPUAN</t>
  </si>
  <si>
    <t>TOTAL JUMLAH PENDUDUK</t>
  </si>
  <si>
    <t>PORSENTASE (%)</t>
  </si>
  <si>
    <t>Komposisi Penduduk Kecamatan Mpunda Kota Bima Tahun 2022 berdasarkan Kelompok Umur</t>
  </si>
  <si>
    <t>Sumber : Dinas Kependudukan dan Pencatatan Sipil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</si>
</sst>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4"/>
    <col min="2" max="2" width="18.7109375" style="4" customWidth="1"/>
    <col min="3" max="5" width="15" style="4" customWidth="1"/>
    <col min="6" max="6" width="9.7109375" style="4" customWidth="1"/>
    <col min="7" max="7" width="11.5703125" style="4" customWidth="1"/>
    <col min="8" max="16384" width="9.140625" style="4"/>
  </cols>
  <sheetData>
    <row r="1" spans="1:7" ht="15" x14ac:dyDescent="0.25">
      <c r="A1" s="1" t="s">
        <v>26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27" customHeight="1" thickBot="1" x14ac:dyDescent="0.3">
      <c r="A3" s="5" t="s">
        <v>20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20.100000000000001" customHeight="1" thickTop="1" x14ac:dyDescent="0.25">
      <c r="A4" s="7">
        <v>527205</v>
      </c>
      <c r="B4" s="7" t="s">
        <v>0</v>
      </c>
      <c r="C4" s="8">
        <v>1100</v>
      </c>
      <c r="D4" s="8">
        <v>987</v>
      </c>
      <c r="E4" s="9">
        <f>IF(SUM(C4:D4)=0,"",SUM(C4:D4))</f>
        <v>2087</v>
      </c>
      <c r="F4" s="10" t="s">
        <v>17</v>
      </c>
      <c r="G4" s="16">
        <f>IF(SUM(E$20)=0,0,ROUND(E4/E$20*100,2))</f>
        <v>6.26</v>
      </c>
    </row>
    <row r="5" spans="1:7" ht="20.100000000000001" customHeight="1" x14ac:dyDescent="0.25">
      <c r="A5" s="7">
        <v>527205</v>
      </c>
      <c r="B5" s="7" t="s">
        <v>1</v>
      </c>
      <c r="C5" s="8">
        <v>1628</v>
      </c>
      <c r="D5" s="8">
        <v>1565</v>
      </c>
      <c r="E5" s="9">
        <f t="shared" ref="E5:E19" si="0">IF(SUM(C5:D5)=0,"",SUM(C5:D5))</f>
        <v>3193</v>
      </c>
      <c r="F5" s="10" t="s">
        <v>17</v>
      </c>
      <c r="G5" s="16">
        <f t="shared" ref="G5:G19" si="1">IF(SUM(E$20)=0,0,ROUND(E5/E$20*100,2))</f>
        <v>9.57</v>
      </c>
    </row>
    <row r="6" spans="1:7" ht="20.100000000000001" customHeight="1" x14ac:dyDescent="0.25">
      <c r="A6" s="7">
        <v>527205</v>
      </c>
      <c r="B6" s="7" t="s">
        <v>2</v>
      </c>
      <c r="C6" s="8">
        <v>1624</v>
      </c>
      <c r="D6" s="8">
        <v>1469</v>
      </c>
      <c r="E6" s="9">
        <f t="shared" si="0"/>
        <v>3093</v>
      </c>
      <c r="F6" s="10" t="s">
        <v>17</v>
      </c>
      <c r="G6" s="16">
        <f t="shared" si="1"/>
        <v>9.27</v>
      </c>
    </row>
    <row r="7" spans="1:7" ht="20.100000000000001" customHeight="1" x14ac:dyDescent="0.25">
      <c r="A7" s="7">
        <v>527205</v>
      </c>
      <c r="B7" s="7" t="s">
        <v>3</v>
      </c>
      <c r="C7" s="8">
        <v>1298</v>
      </c>
      <c r="D7" s="8">
        <v>1295</v>
      </c>
      <c r="E7" s="9">
        <f t="shared" si="0"/>
        <v>2593</v>
      </c>
      <c r="F7" s="10" t="s">
        <v>17</v>
      </c>
      <c r="G7" s="16">
        <f t="shared" si="1"/>
        <v>7.77</v>
      </c>
    </row>
    <row r="8" spans="1:7" ht="20.100000000000001" customHeight="1" x14ac:dyDescent="0.25">
      <c r="A8" s="7">
        <v>527205</v>
      </c>
      <c r="B8" s="7" t="s">
        <v>4</v>
      </c>
      <c r="C8" s="8">
        <v>1296</v>
      </c>
      <c r="D8" s="8">
        <v>1316</v>
      </c>
      <c r="E8" s="9">
        <f t="shared" si="0"/>
        <v>2612</v>
      </c>
      <c r="F8" s="10" t="s">
        <v>17</v>
      </c>
      <c r="G8" s="16">
        <f t="shared" si="1"/>
        <v>7.83</v>
      </c>
    </row>
    <row r="9" spans="1:7" ht="20.100000000000001" customHeight="1" x14ac:dyDescent="0.25">
      <c r="A9" s="7">
        <v>527205</v>
      </c>
      <c r="B9" s="7" t="s">
        <v>5</v>
      </c>
      <c r="C9" s="8">
        <v>1279</v>
      </c>
      <c r="D9" s="8">
        <v>1341</v>
      </c>
      <c r="E9" s="9">
        <f t="shared" si="0"/>
        <v>2620</v>
      </c>
      <c r="F9" s="10" t="s">
        <v>17</v>
      </c>
      <c r="G9" s="16">
        <f t="shared" si="1"/>
        <v>7.85</v>
      </c>
    </row>
    <row r="10" spans="1:7" ht="20.100000000000001" customHeight="1" x14ac:dyDescent="0.25">
      <c r="A10" s="7">
        <v>527205</v>
      </c>
      <c r="B10" s="7" t="s">
        <v>6</v>
      </c>
      <c r="C10" s="8">
        <v>1282</v>
      </c>
      <c r="D10" s="8">
        <v>1346</v>
      </c>
      <c r="E10" s="9">
        <f t="shared" si="0"/>
        <v>2628</v>
      </c>
      <c r="F10" s="10" t="s">
        <v>17</v>
      </c>
      <c r="G10" s="16">
        <f t="shared" si="1"/>
        <v>7.88</v>
      </c>
    </row>
    <row r="11" spans="1:7" ht="20.100000000000001" customHeight="1" x14ac:dyDescent="0.25">
      <c r="A11" s="7">
        <v>527205</v>
      </c>
      <c r="B11" s="7" t="s">
        <v>7</v>
      </c>
      <c r="C11" s="8">
        <v>1327</v>
      </c>
      <c r="D11" s="8">
        <v>1383</v>
      </c>
      <c r="E11" s="9">
        <f t="shared" si="0"/>
        <v>2710</v>
      </c>
      <c r="F11" s="10" t="s">
        <v>17</v>
      </c>
      <c r="G11" s="16">
        <f t="shared" si="1"/>
        <v>8.1199999999999992</v>
      </c>
    </row>
    <row r="12" spans="1:7" ht="20.100000000000001" customHeight="1" x14ac:dyDescent="0.25">
      <c r="A12" s="7">
        <v>527205</v>
      </c>
      <c r="B12" s="7" t="s">
        <v>8</v>
      </c>
      <c r="C12" s="8">
        <v>1270</v>
      </c>
      <c r="D12" s="8">
        <v>1412</v>
      </c>
      <c r="E12" s="9">
        <f t="shared" si="0"/>
        <v>2682</v>
      </c>
      <c r="F12" s="10" t="s">
        <v>17</v>
      </c>
      <c r="G12" s="16">
        <f t="shared" si="1"/>
        <v>8.0399999999999991</v>
      </c>
    </row>
    <row r="13" spans="1:7" ht="20.100000000000001" customHeight="1" x14ac:dyDescent="0.25">
      <c r="A13" s="7">
        <v>527205</v>
      </c>
      <c r="B13" s="7" t="s">
        <v>9</v>
      </c>
      <c r="C13" s="8">
        <v>1108</v>
      </c>
      <c r="D13" s="8">
        <v>1173</v>
      </c>
      <c r="E13" s="9">
        <f t="shared" si="0"/>
        <v>2281</v>
      </c>
      <c r="F13" s="10" t="s">
        <v>17</v>
      </c>
      <c r="G13" s="16">
        <f t="shared" si="1"/>
        <v>6.84</v>
      </c>
    </row>
    <row r="14" spans="1:7" ht="20.100000000000001" customHeight="1" x14ac:dyDescent="0.25">
      <c r="A14" s="7">
        <v>527205</v>
      </c>
      <c r="B14" s="7" t="s">
        <v>10</v>
      </c>
      <c r="C14" s="8">
        <v>953</v>
      </c>
      <c r="D14" s="8">
        <v>1019</v>
      </c>
      <c r="E14" s="9">
        <f t="shared" si="0"/>
        <v>1972</v>
      </c>
      <c r="F14" s="10" t="s">
        <v>17</v>
      </c>
      <c r="G14" s="16">
        <f t="shared" si="1"/>
        <v>5.91</v>
      </c>
    </row>
    <row r="15" spans="1:7" ht="20.100000000000001" customHeight="1" x14ac:dyDescent="0.25">
      <c r="A15" s="7">
        <v>527205</v>
      </c>
      <c r="B15" s="7" t="s">
        <v>11</v>
      </c>
      <c r="C15" s="8">
        <v>823</v>
      </c>
      <c r="D15" s="8">
        <v>920</v>
      </c>
      <c r="E15" s="9">
        <f t="shared" si="0"/>
        <v>1743</v>
      </c>
      <c r="F15" s="10" t="s">
        <v>17</v>
      </c>
      <c r="G15" s="16">
        <f t="shared" si="1"/>
        <v>5.22</v>
      </c>
    </row>
    <row r="16" spans="1:7" ht="20.100000000000001" customHeight="1" x14ac:dyDescent="0.25">
      <c r="A16" s="7">
        <v>527205</v>
      </c>
      <c r="B16" s="7" t="s">
        <v>12</v>
      </c>
      <c r="C16" s="8">
        <v>628</v>
      </c>
      <c r="D16" s="8">
        <v>620</v>
      </c>
      <c r="E16" s="9">
        <f t="shared" si="0"/>
        <v>1248</v>
      </c>
      <c r="F16" s="10" t="s">
        <v>17</v>
      </c>
      <c r="G16" s="16">
        <f t="shared" si="1"/>
        <v>3.74</v>
      </c>
    </row>
    <row r="17" spans="1:7" ht="20.100000000000001" customHeight="1" x14ac:dyDescent="0.25">
      <c r="A17" s="7">
        <v>527205</v>
      </c>
      <c r="B17" s="7" t="s">
        <v>13</v>
      </c>
      <c r="C17" s="8">
        <v>407</v>
      </c>
      <c r="D17" s="8">
        <v>436</v>
      </c>
      <c r="E17" s="9">
        <f t="shared" si="0"/>
        <v>843</v>
      </c>
      <c r="F17" s="10" t="s">
        <v>17</v>
      </c>
      <c r="G17" s="16">
        <f t="shared" si="1"/>
        <v>2.5299999999999998</v>
      </c>
    </row>
    <row r="18" spans="1:7" ht="20.100000000000001" customHeight="1" x14ac:dyDescent="0.25">
      <c r="A18" s="7">
        <v>527205</v>
      </c>
      <c r="B18" s="7" t="s">
        <v>14</v>
      </c>
      <c r="C18" s="8">
        <v>237</v>
      </c>
      <c r="D18" s="8">
        <v>266</v>
      </c>
      <c r="E18" s="9">
        <f t="shared" si="0"/>
        <v>503</v>
      </c>
      <c r="F18" s="10" t="s">
        <v>17</v>
      </c>
      <c r="G18" s="16">
        <f t="shared" si="1"/>
        <v>1.51</v>
      </c>
    </row>
    <row r="19" spans="1:7" ht="20.100000000000001" customHeight="1" x14ac:dyDescent="0.25">
      <c r="A19" s="7">
        <v>527205</v>
      </c>
      <c r="B19" s="7" t="s">
        <v>19</v>
      </c>
      <c r="C19" s="11">
        <v>240</v>
      </c>
      <c r="D19" s="11">
        <v>317</v>
      </c>
      <c r="E19" s="12">
        <f t="shared" si="0"/>
        <v>557</v>
      </c>
      <c r="F19" s="10" t="s">
        <v>17</v>
      </c>
      <c r="G19" s="16">
        <f t="shared" si="1"/>
        <v>1.67</v>
      </c>
    </row>
    <row r="20" spans="1:7" ht="24.95" customHeight="1" thickBot="1" x14ac:dyDescent="0.3">
      <c r="A20" s="6">
        <v>527205</v>
      </c>
      <c r="B20" s="6" t="s">
        <v>21</v>
      </c>
      <c r="C20" s="13">
        <f>IF(SUM(C4:C19)=0,"-",SUM(C4:C19))</f>
        <v>16500</v>
      </c>
      <c r="D20" s="13">
        <f t="shared" ref="D20:E20" si="2">IF(SUM(D4:D19)=0,"-",SUM(D4:D19))</f>
        <v>16865</v>
      </c>
      <c r="E20" s="13">
        <f t="shared" si="2"/>
        <v>33365</v>
      </c>
      <c r="F20" s="14" t="s">
        <v>17</v>
      </c>
      <c r="G20" s="14"/>
    </row>
    <row r="21" spans="1:7" ht="13.5" thickTop="1" x14ac:dyDescent="0.25">
      <c r="A21" s="2" t="s">
        <v>27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2025-02-27T10:15:19Z</dcterms:modified>
</cp:coreProperties>
</file>