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BELUM DI CEK\BPKAD\"/>
    </mc:Choice>
  </mc:AlternateContent>
  <xr:revisionPtr revIDLastSave="0" documentId="13_ncr:1_{FA200CDF-F6AD-4356-8DA0-D79092A61B67}" xr6:coauthVersionLast="47" xr6:coauthVersionMax="47" xr10:uidLastSave="{00000000-0000-0000-0000-000000000000}"/>
  <bookViews>
    <workbookView xWindow="-30" yWindow="105" windowWidth="9945" windowHeight="10545" xr2:uid="{00000000-000D-0000-FFFF-FFFF00000000}"/>
  </bookViews>
  <sheets>
    <sheet name="Pajak Restoran" sheetId="1" r:id="rId1"/>
  </sheets>
  <definedNames>
    <definedName name="_xlnm.Print_Area" localSheetId="0">'Pajak Restoran'!$B$1:$J$27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D8" i="1"/>
  <c r="F11" i="1"/>
  <c r="F12" i="1"/>
  <c r="F13" i="1"/>
  <c r="F14" i="1"/>
  <c r="I11" i="1"/>
  <c r="I12" i="1"/>
  <c r="I13" i="1"/>
  <c r="I14" i="1"/>
  <c r="J12" i="1" l="1"/>
  <c r="J14" i="1"/>
  <c r="J13" i="1"/>
  <c r="J11" i="1"/>
  <c r="G8" i="1"/>
  <c r="E8" i="1"/>
  <c r="H17" i="1"/>
  <c r="G17" i="1"/>
  <c r="E17" i="1"/>
  <c r="D17" i="1"/>
  <c r="F7" i="1"/>
  <c r="I15" i="1"/>
  <c r="I16" i="1" l="1"/>
  <c r="I10" i="1"/>
  <c r="I9" i="1"/>
  <c r="I8" i="1"/>
  <c r="I7" i="1"/>
  <c r="J7" i="1" s="1"/>
  <c r="I6" i="1"/>
  <c r="F16" i="1"/>
  <c r="J16" i="1" s="1"/>
  <c r="F15" i="1"/>
  <c r="F10" i="1"/>
  <c r="F9" i="1"/>
  <c r="F8" i="1"/>
  <c r="F6" i="1"/>
  <c r="J6" i="1" s="1"/>
  <c r="J9" i="1" l="1"/>
  <c r="J10" i="1"/>
  <c r="I17" i="1"/>
  <c r="J15" i="1"/>
  <c r="F17" i="1"/>
  <c r="J8" i="1"/>
  <c r="J17" i="1" l="1"/>
</calcChain>
</file>

<file path=xl/sharedStrings.xml><?xml version="1.0" encoding="utf-8"?>
<sst xmlns="http://schemas.openxmlformats.org/spreadsheetml/2006/main" count="47" uniqueCount="44">
  <si>
    <t>REALISASI</t>
  </si>
  <si>
    <t>Hasil Pajak Daerah</t>
  </si>
  <si>
    <t>KODE
REK</t>
  </si>
  <si>
    <t>4.1</t>
  </si>
  <si>
    <t>4.1.1</t>
  </si>
  <si>
    <t>PENDAPATAN ASLI DAERAH</t>
  </si>
  <si>
    <t>JUMLAH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</si>
  <si>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</si>
  <si>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</si>
  <si>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</si>
  <si>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</si>
  <si>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</si>
  <si>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</si>
  <si>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</si>
  <si>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>Satuan : Jutaan Rupiah</t>
  </si>
  <si>
    <t>SKPD
TAHUN BERJALAN</t>
  </si>
  <si>
    <t>SKPDKB
TAHUN SEBELUMNYA</t>
  </si>
  <si>
    <t>TINGKAT
REALISASI
( % )</t>
  </si>
  <si>
    <t>4.1.1.02</t>
  </si>
  <si>
    <t>4.1.1.02.01</t>
  </si>
  <si>
    <t>4.1.1.02.02</t>
  </si>
  <si>
    <t>4.1.1.02.03</t>
  </si>
  <si>
    <t>4.1.1.02.04</t>
  </si>
  <si>
    <t>4.1.1.02.05</t>
  </si>
  <si>
    <t>4.1.1.02.06</t>
  </si>
  <si>
    <t>4.1.1.02.07</t>
  </si>
  <si>
    <t>4.1.1.02.08</t>
  </si>
  <si>
    <t>Restoran</t>
  </si>
  <si>
    <t>Rumah Makan</t>
  </si>
  <si>
    <t>Cafetaria</t>
  </si>
  <si>
    <t>Kantin</t>
  </si>
  <si>
    <t>Katering</t>
  </si>
  <si>
    <t>Warung/Rombong</t>
  </si>
  <si>
    <t>Bar</t>
  </si>
  <si>
    <t>Jasa Boga</t>
  </si>
  <si>
    <t>Pajak Restoran</t>
  </si>
  <si>
    <t xml:space="preserve">PENDAPATAN HASIL PAJAK RESTORAN di KOTA BIMA </t>
  </si>
  <si>
    <t>TOTAL PENDAPATAN PAJAK RESTORAN</t>
  </si>
  <si>
    <t>Jumlah Ketetapan dan Realisasi Pendapatan Hasil Pajak Restoran di Kota Bima Tahun 2023
dirinci menurut Obyek Pajak</t>
  </si>
  <si>
    <t>Tahun 2021/2022</t>
  </si>
  <si>
    <t>Tahun 2020/2021</t>
  </si>
  <si>
    <t>Tahun 2019/2020</t>
  </si>
  <si>
    <t>Tahun 2022/2023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</si>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</sst>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7" fillId="0" borderId="0" xfId="4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Alignment="1">
      <alignment horizontal="center" vertical="center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0" xfId="1" applyNumberFormat="1" applyFont="1" applyFill="1" applyBorder="1" applyAlignment="1" applyProtection="1">
      <alignment horizontal="center" vertical="center"/>
      <protection locked="0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0" fontId="9" fillId="0" borderId="0" xfId="5" applyNumberFormat="1" applyFont="1" applyFill="1" applyBorder="1" applyAlignment="1" applyProtection="1">
      <alignment horizontal="center" vertical="center"/>
    </xf>
    <xf numFmtId="4" fontId="9" fillId="0" borderId="5" xfId="1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0" fontId="10" fillId="0" borderId="0" xfId="5" applyNumberFormat="1" applyFont="1" applyFill="1" applyBorder="1" applyAlignment="1" applyProtection="1">
      <alignment horizontal="center" vertical="center"/>
    </xf>
    <xf numFmtId="10" fontId="10" fillId="0" borderId="13" xfId="5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 applyProtection="1">
      <alignment horizontal="left" vertical="center" indent="3"/>
      <protection locked="0"/>
    </xf>
    <xf numFmtId="0" fontId="7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10" fontId="14" fillId="4" borderId="0" xfId="0" applyNumberFormat="1" applyFont="1" applyFill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10" fontId="9" fillId="2" borderId="3" xfId="5" applyNumberFormat="1" applyFont="1" applyFill="1" applyBorder="1" applyAlignment="1" applyProtection="1">
      <alignment horizontal="center" vertical="center"/>
    </xf>
    <xf numFmtId="4" fontId="14" fillId="4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10" fontId="14" fillId="4" borderId="10" xfId="0" applyNumberFormat="1" applyFont="1" applyFill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</cellXfs>
  <cellStyles count="6">
    <cellStyle name="Comma [0]" xfId="4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2"/>
  <sheetViews>
    <sheetView showGridLines="0" tabSelected="1" view="pageBreakPreview" topLeftCell="C2" zoomScale="86" zoomScaleNormal="86" zoomScaleSheetLayoutView="86" workbookViewId="0">
      <selection activeCell="D15" sqref="D15"/>
    </sheetView>
  </sheetViews>
  <sheetFormatPr defaultColWidth="9.140625" defaultRowHeight="12.75" x14ac:dyDescent="0.25"/>
  <cols>
    <col min="1" max="1" width="9.140625" style="1"/>
    <col min="2" max="2" width="8.85546875" style="1" customWidth="1"/>
    <col min="3" max="3" width="25" style="1" customWidth="1"/>
    <col min="4" max="4" width="10.7109375" style="1" customWidth="1"/>
    <col min="5" max="5" width="10.5703125" style="1" customWidth="1"/>
    <col min="6" max="6" width="13.28515625" style="1" customWidth="1"/>
    <col min="7" max="7" width="13.5703125" style="1" customWidth="1"/>
    <col min="8" max="8" width="10.5703125" style="1" customWidth="1"/>
    <col min="9" max="9" width="13.42578125" style="1" customWidth="1"/>
    <col min="10" max="10" width="8.85546875" style="1" customWidth="1"/>
    <col min="11" max="11" width="9.140625" style="1"/>
    <col min="12" max="17" width="11" style="1" customWidth="1"/>
    <col min="18" max="16384" width="9.140625" style="1"/>
  </cols>
  <sheetData>
    <row r="1" spans="2:10" ht="30" customHeight="1" x14ac:dyDescent="0.25">
      <c r="B1" s="49" t="s">
        <v>38</v>
      </c>
      <c r="C1" s="50"/>
      <c r="D1" s="50"/>
      <c r="E1" s="50"/>
      <c r="F1" s="50"/>
      <c r="G1" s="50"/>
      <c r="H1" s="50"/>
      <c r="I1" s="50"/>
      <c r="J1" s="50"/>
    </row>
    <row r="2" spans="2:10" x14ac:dyDescent="0.25">
      <c r="J2" s="2" t="s">
        <v>14</v>
      </c>
    </row>
    <row r="3" spans="2:10" ht="21" customHeight="1" x14ac:dyDescent="0.25">
      <c r="B3" s="60" t="s">
        <v>2</v>
      </c>
      <c r="C3" s="58" t="s">
        <v>12</v>
      </c>
      <c r="D3" s="57" t="s">
        <v>36</v>
      </c>
      <c r="E3" s="58"/>
      <c r="F3" s="58"/>
      <c r="G3" s="58"/>
      <c r="H3" s="58"/>
      <c r="I3" s="59"/>
      <c r="J3" s="54" t="s">
        <v>17</v>
      </c>
    </row>
    <row r="4" spans="2:10" ht="21" customHeight="1" x14ac:dyDescent="0.25">
      <c r="B4" s="61"/>
      <c r="C4" s="63"/>
      <c r="D4" s="51" t="s">
        <v>13</v>
      </c>
      <c r="E4" s="52"/>
      <c r="F4" s="52"/>
      <c r="G4" s="51" t="s">
        <v>0</v>
      </c>
      <c r="H4" s="52"/>
      <c r="I4" s="53"/>
      <c r="J4" s="55"/>
    </row>
    <row r="5" spans="2:10" ht="36" customHeight="1" thickBot="1" x14ac:dyDescent="0.3">
      <c r="B5" s="62"/>
      <c r="C5" s="64"/>
      <c r="D5" s="21" t="s">
        <v>15</v>
      </c>
      <c r="E5" s="19" t="s">
        <v>16</v>
      </c>
      <c r="F5" s="20" t="s">
        <v>6</v>
      </c>
      <c r="G5" s="21" t="s">
        <v>15</v>
      </c>
      <c r="H5" s="19" t="s">
        <v>16</v>
      </c>
      <c r="I5" s="24" t="s">
        <v>6</v>
      </c>
      <c r="J5" s="56"/>
    </row>
    <row r="6" spans="2:10" ht="18.75" customHeight="1" thickTop="1" x14ac:dyDescent="0.25">
      <c r="B6" s="8" t="s">
        <v>3</v>
      </c>
      <c r="C6" s="3" t="s">
        <v>5</v>
      </c>
      <c r="D6" s="13"/>
      <c r="E6" s="11"/>
      <c r="F6" s="12" t="str">
        <f>IF(COUNT(D6:E6)=0,"",SUM(D6:E6))</f>
        <v/>
      </c>
      <c r="G6" s="13"/>
      <c r="H6" s="11"/>
      <c r="I6" s="25" t="str">
        <f>IF(COUNT(G6:H6)=0,"",SUM(G6:H6))</f>
        <v/>
      </c>
      <c r="J6" s="27" t="str">
        <f>IF(COUNT(F6,I6)=0,"",IF(OR(SUM(F6)=0,SUM(I6)=0),0,I6/F6))</f>
        <v/>
      </c>
    </row>
    <row r="7" spans="2:10" ht="17.25" customHeight="1" x14ac:dyDescent="0.25">
      <c r="B7" s="8" t="s">
        <v>4</v>
      </c>
      <c r="C7" s="6" t="s">
        <v>1</v>
      </c>
      <c r="D7" s="16"/>
      <c r="E7" s="14"/>
      <c r="F7" s="15" t="str">
        <f t="shared" ref="F7:F16" si="0">IF(COUNT(D7:E7)=0,"",SUM(D7:E7))</f>
        <v/>
      </c>
      <c r="G7" s="16"/>
      <c r="H7" s="14"/>
      <c r="I7" s="26" t="str">
        <f t="shared" ref="I7:I16" si="1">IF(COUNT(G7:H7)=0,"",SUM(G7:H7))</f>
        <v/>
      </c>
      <c r="J7" s="28" t="str">
        <f t="shared" ref="J7:J17" si="2">IF(COUNT(F7,I7)=0,"",IF(OR(SUM(F7)=0,SUM(I7)=0),0,I7/F7))</f>
        <v/>
      </c>
    </row>
    <row r="8" spans="2:10" ht="17.25" customHeight="1" x14ac:dyDescent="0.25">
      <c r="B8" s="9" t="s">
        <v>18</v>
      </c>
      <c r="C8" s="4" t="s">
        <v>35</v>
      </c>
      <c r="D8" s="23">
        <f>IF(COUNT(D9:D16)=0,"",SUM(D9:D16))</f>
        <v>2169.46</v>
      </c>
      <c r="E8" s="15">
        <f>IF(COUNT(E9:E16)=0,"",SUM(E9:E16))</f>
        <v>118215.2</v>
      </c>
      <c r="F8" s="15">
        <f t="shared" si="0"/>
        <v>120384.66</v>
      </c>
      <c r="G8" s="23">
        <f t="shared" ref="G8" si="3">IF(COUNT(G9:G16)=0,"",SUM(G9:G16))</f>
        <v>2169.4399999999996</v>
      </c>
      <c r="H8" s="15">
        <f>IF(COUNT(H9:H16)=0,"",SUM(H9:H16))</f>
        <v>39825.07</v>
      </c>
      <c r="I8" s="26">
        <f t="shared" si="1"/>
        <v>41994.51</v>
      </c>
      <c r="J8" s="22">
        <f t="shared" si="2"/>
        <v>0.34883605602242013</v>
      </c>
    </row>
    <row r="9" spans="2:10" ht="17.25" customHeight="1" x14ac:dyDescent="0.25">
      <c r="B9" s="9" t="s">
        <v>19</v>
      </c>
      <c r="C9" s="31" t="s">
        <v>27</v>
      </c>
      <c r="D9" s="18">
        <v>1020.29</v>
      </c>
      <c r="E9" s="17">
        <v>25619.63</v>
      </c>
      <c r="F9" s="15">
        <f t="shared" si="0"/>
        <v>26639.920000000002</v>
      </c>
      <c r="G9" s="18">
        <v>1008.78</v>
      </c>
      <c r="H9" s="17">
        <v>25619.63</v>
      </c>
      <c r="I9" s="26">
        <f t="shared" si="1"/>
        <v>26628.41</v>
      </c>
      <c r="J9" s="28">
        <f t="shared" si="2"/>
        <v>0.99956794164547036</v>
      </c>
    </row>
    <row r="10" spans="2:10" ht="17.25" customHeight="1" x14ac:dyDescent="0.25">
      <c r="B10" s="9" t="s">
        <v>20</v>
      </c>
      <c r="C10" s="31" t="s">
        <v>28</v>
      </c>
      <c r="D10" s="18">
        <v>148.08000000000001</v>
      </c>
      <c r="E10" s="17">
        <v>9798.7000000000007</v>
      </c>
      <c r="F10" s="15">
        <f t="shared" si="0"/>
        <v>9946.7800000000007</v>
      </c>
      <c r="G10" s="18">
        <v>148.03</v>
      </c>
      <c r="H10" s="17">
        <v>338</v>
      </c>
      <c r="I10" s="26">
        <f t="shared" si="1"/>
        <v>486.03</v>
      </c>
      <c r="J10" s="28">
        <f t="shared" si="2"/>
        <v>4.8863049147563328E-2</v>
      </c>
    </row>
    <row r="11" spans="2:10" ht="17.25" customHeight="1" x14ac:dyDescent="0.25">
      <c r="B11" s="9" t="s">
        <v>21</v>
      </c>
      <c r="C11" s="31" t="s">
        <v>29</v>
      </c>
      <c r="D11" s="18">
        <v>288.79000000000002</v>
      </c>
      <c r="E11" s="17">
        <v>15807.72</v>
      </c>
      <c r="F11" s="15">
        <f t="shared" si="0"/>
        <v>16096.51</v>
      </c>
      <c r="G11" s="18">
        <v>300.35000000000002</v>
      </c>
      <c r="H11" s="17">
        <v>12267.44</v>
      </c>
      <c r="I11" s="26">
        <f t="shared" ref="I11:I14" si="4">IF(COUNT(G11:H11)=0,"",SUM(G11:H11))</f>
        <v>12567.79</v>
      </c>
      <c r="J11" s="28">
        <f t="shared" ref="J11:J14" si="5">IF(COUNT(F11,I11)=0,"",IF(OR(SUM(F11)=0,SUM(I11)=0),0,I11/F11))</f>
        <v>0.78077732378012377</v>
      </c>
    </row>
    <row r="12" spans="2:10" ht="17.25" customHeight="1" x14ac:dyDescent="0.25">
      <c r="B12" s="9" t="s">
        <v>22</v>
      </c>
      <c r="C12" s="31" t="s">
        <v>30</v>
      </c>
      <c r="D12" s="18">
        <v>49.15</v>
      </c>
      <c r="E12" s="17">
        <v>639</v>
      </c>
      <c r="F12" s="15">
        <f t="shared" si="0"/>
        <v>688.15</v>
      </c>
      <c r="G12" s="18">
        <v>48.87</v>
      </c>
      <c r="H12" s="17">
        <v>0</v>
      </c>
      <c r="I12" s="26">
        <f t="shared" si="4"/>
        <v>48.87</v>
      </c>
      <c r="J12" s="28">
        <f t="shared" si="5"/>
        <v>7.1016493497057326E-2</v>
      </c>
    </row>
    <row r="13" spans="2:10" ht="17.25" customHeight="1" x14ac:dyDescent="0.25">
      <c r="B13" s="9" t="s">
        <v>23</v>
      </c>
      <c r="C13" s="31" t="s">
        <v>31</v>
      </c>
      <c r="D13" s="18">
        <v>373.41</v>
      </c>
      <c r="E13" s="17">
        <v>417</v>
      </c>
      <c r="F13" s="15">
        <f t="shared" si="0"/>
        <v>790.41000000000008</v>
      </c>
      <c r="G13" s="18">
        <v>289.73</v>
      </c>
      <c r="H13" s="17">
        <v>0</v>
      </c>
      <c r="I13" s="26">
        <f t="shared" si="4"/>
        <v>289.73</v>
      </c>
      <c r="J13" s="28">
        <f t="shared" si="5"/>
        <v>0.36655659720904338</v>
      </c>
    </row>
    <row r="14" spans="2:10" ht="17.25" customHeight="1" x14ac:dyDescent="0.25">
      <c r="B14" s="9" t="s">
        <v>24</v>
      </c>
      <c r="C14" s="31" t="s">
        <v>32</v>
      </c>
      <c r="D14" s="18">
        <v>289.74</v>
      </c>
      <c r="E14" s="17">
        <v>65933.149999999994</v>
      </c>
      <c r="F14" s="15">
        <f t="shared" si="0"/>
        <v>66222.89</v>
      </c>
      <c r="G14" s="18">
        <v>373.68</v>
      </c>
      <c r="H14" s="17">
        <v>1600</v>
      </c>
      <c r="I14" s="26">
        <f t="shared" si="4"/>
        <v>1973.68</v>
      </c>
      <c r="J14" s="28">
        <f t="shared" si="5"/>
        <v>2.9803592081227504E-2</v>
      </c>
    </row>
    <row r="15" spans="2:10" ht="17.25" customHeight="1" x14ac:dyDescent="0.25">
      <c r="B15" s="9" t="s">
        <v>25</v>
      </c>
      <c r="C15" s="31" t="s">
        <v>33</v>
      </c>
      <c r="D15" s="18">
        <v>0</v>
      </c>
      <c r="E15" s="17">
        <v>0</v>
      </c>
      <c r="F15" s="15">
        <f t="shared" si="0"/>
        <v>0</v>
      </c>
      <c r="G15" s="18">
        <v>0</v>
      </c>
      <c r="H15" s="17">
        <v>0</v>
      </c>
      <c r="I15" s="26">
        <f t="shared" si="1"/>
        <v>0</v>
      </c>
      <c r="J15" s="28">
        <f t="shared" si="2"/>
        <v>0</v>
      </c>
    </row>
    <row r="16" spans="2:10" ht="17.25" customHeight="1" x14ac:dyDescent="0.25">
      <c r="B16" s="9" t="s">
        <v>26</v>
      </c>
      <c r="C16" s="31" t="s">
        <v>34</v>
      </c>
      <c r="D16" s="18">
        <v>0</v>
      </c>
      <c r="E16" s="17">
        <v>0</v>
      </c>
      <c r="F16" s="15">
        <f t="shared" si="0"/>
        <v>0</v>
      </c>
      <c r="G16" s="18">
        <v>0</v>
      </c>
      <c r="H16" s="17">
        <v>0</v>
      </c>
      <c r="I16" s="26">
        <f t="shared" si="1"/>
        <v>0</v>
      </c>
      <c r="J16" s="29">
        <f t="shared" si="2"/>
        <v>0</v>
      </c>
    </row>
    <row r="17" spans="2:17" ht="21" customHeight="1" x14ac:dyDescent="0.25">
      <c r="B17" s="35"/>
      <c r="C17" s="36" t="s">
        <v>37</v>
      </c>
      <c r="D17" s="37">
        <f>IF(COUNT(D9:D16)=0,"",IF(SUM(D9:D16)=0,0,SUM(D9:D16)))</f>
        <v>2169.46</v>
      </c>
      <c r="E17" s="38">
        <f t="shared" ref="E17:I17" si="6">IF(COUNT(E9:E16)=0,"",IF(SUM(E9:E16)=0,0,SUM(E9:E16)))</f>
        <v>118215.2</v>
      </c>
      <c r="F17" s="38">
        <f t="shared" si="6"/>
        <v>120384.66</v>
      </c>
      <c r="G17" s="37">
        <f t="shared" si="6"/>
        <v>2169.4399999999996</v>
      </c>
      <c r="H17" s="38">
        <f t="shared" si="6"/>
        <v>39825.07</v>
      </c>
      <c r="I17" s="39">
        <f t="shared" si="6"/>
        <v>41994.51</v>
      </c>
      <c r="J17" s="40">
        <f t="shared" si="2"/>
        <v>0.34883605602242013</v>
      </c>
      <c r="L17" s="30"/>
      <c r="M17" s="30"/>
      <c r="N17" s="30"/>
      <c r="O17" s="30"/>
      <c r="P17" s="30"/>
      <c r="Q17" s="30"/>
    </row>
    <row r="18" spans="2:17" ht="21" customHeight="1" x14ac:dyDescent="0.25">
      <c r="B18" s="33"/>
      <c r="C18" s="32" t="s">
        <v>42</v>
      </c>
      <c r="D18" s="41">
        <v>2139.54</v>
      </c>
      <c r="E18" s="42">
        <v>81.91</v>
      </c>
      <c r="F18" s="41">
        <v>2221.4499999999998</v>
      </c>
      <c r="G18" s="41">
        <v>2090.88</v>
      </c>
      <c r="H18" s="42">
        <v>12.35</v>
      </c>
      <c r="I18" s="41">
        <v>2103.23</v>
      </c>
      <c r="J18" s="34">
        <v>0.94679999999999997</v>
      </c>
      <c r="L18" s="30"/>
      <c r="M18" s="30"/>
      <c r="N18" s="30"/>
      <c r="O18" s="30"/>
      <c r="P18" s="30"/>
      <c r="Q18" s="30"/>
    </row>
    <row r="19" spans="2:17" ht="17.25" customHeight="1" x14ac:dyDescent="0.25">
      <c r="B19" s="33"/>
      <c r="C19" s="32" t="s">
        <v>39</v>
      </c>
      <c r="D19" s="41">
        <v>1269.3</v>
      </c>
      <c r="E19" s="42">
        <v>0</v>
      </c>
      <c r="F19" s="41">
        <v>1269.3</v>
      </c>
      <c r="G19" s="41">
        <v>1255.9000000000001</v>
      </c>
      <c r="H19" s="42">
        <v>0.55000000000000004</v>
      </c>
      <c r="I19" s="41">
        <v>1256.45</v>
      </c>
      <c r="J19" s="34">
        <v>0.9899</v>
      </c>
      <c r="L19" s="30"/>
      <c r="M19" s="30"/>
      <c r="N19" s="30"/>
      <c r="O19" s="30"/>
      <c r="P19" s="30"/>
      <c r="Q19" s="30"/>
    </row>
    <row r="20" spans="2:17" ht="17.25" customHeight="1" x14ac:dyDescent="0.25">
      <c r="B20" s="33"/>
      <c r="C20" s="32" t="s">
        <v>40</v>
      </c>
      <c r="D20" s="42">
        <v>738.75</v>
      </c>
      <c r="E20" s="41">
        <v>1329.5</v>
      </c>
      <c r="F20" s="41">
        <v>2068.25</v>
      </c>
      <c r="G20" s="42">
        <v>738.75</v>
      </c>
      <c r="H20" s="41">
        <v>1326.38</v>
      </c>
      <c r="I20" s="41">
        <v>2065.13</v>
      </c>
      <c r="J20" s="34">
        <v>0.99850000000000005</v>
      </c>
      <c r="L20" s="30"/>
      <c r="M20" s="30"/>
      <c r="N20" s="30"/>
      <c r="O20" s="30"/>
      <c r="P20" s="30"/>
      <c r="Q20" s="30"/>
    </row>
    <row r="21" spans="2:17" ht="17.25" customHeight="1" thickBot="1" x14ac:dyDescent="0.3">
      <c r="B21" s="43"/>
      <c r="C21" s="44" t="s">
        <v>41</v>
      </c>
      <c r="D21" s="45">
        <v>1519.41</v>
      </c>
      <c r="E21" s="46">
        <v>59.61</v>
      </c>
      <c r="F21" s="45">
        <v>1579.02</v>
      </c>
      <c r="G21" s="45">
        <v>1513.42</v>
      </c>
      <c r="H21" s="48">
        <v>0.2</v>
      </c>
      <c r="I21" s="45">
        <v>1513.62</v>
      </c>
      <c r="J21" s="47">
        <v>0.95860000000000001</v>
      </c>
    </row>
    <row r="22" spans="2:17" ht="13.5" thickTop="1" x14ac:dyDescent="0.25">
      <c r="B22" s="7" t="s">
        <v>43</v>
      </c>
      <c r="L22" s="10"/>
      <c r="M22" s="10"/>
      <c r="N22" s="10"/>
      <c r="O22" s="10"/>
      <c r="P22" s="10"/>
      <c r="Q22" s="10"/>
    </row>
    <row r="23" spans="2:17" x14ac:dyDescent="0.25">
      <c r="L23" s="10"/>
      <c r="M23" s="10"/>
      <c r="N23" s="10"/>
      <c r="O23" s="10"/>
      <c r="P23" s="10"/>
      <c r="Q23" s="10"/>
    </row>
    <row r="24" spans="2:17" x14ac:dyDescent="0.25">
      <c r="B24" s="5" t="s">
        <v>7</v>
      </c>
      <c r="L24" s="10"/>
      <c r="M24" s="10"/>
      <c r="N24" s="10"/>
      <c r="O24" s="10"/>
      <c r="P24" s="10"/>
      <c r="Q24" s="10"/>
    </row>
    <row r="25" spans="2:17" x14ac:dyDescent="0.25">
      <c r="B25" s="2" t="s">
        <v>8</v>
      </c>
      <c r="C25" s="1" t="s">
        <v>9</v>
      </c>
      <c r="L25" s="10"/>
      <c r="M25" s="10"/>
      <c r="N25" s="10"/>
      <c r="O25" s="10"/>
      <c r="P25" s="10"/>
      <c r="Q25" s="10"/>
    </row>
    <row r="26" spans="2:17" x14ac:dyDescent="0.25">
      <c r="B26" s="2" t="s">
        <v>10</v>
      </c>
      <c r="C26" s="1" t="s">
        <v>11</v>
      </c>
      <c r="L26" s="10"/>
      <c r="M26" s="10"/>
      <c r="N26" s="10"/>
      <c r="O26" s="10"/>
      <c r="P26" s="10"/>
      <c r="Q26" s="10"/>
    </row>
    <row r="29" spans="2:17" x14ac:dyDescent="0.25">
      <c r="D29" s="10"/>
      <c r="E29" s="10"/>
      <c r="F29" s="10"/>
      <c r="G29" s="10"/>
      <c r="H29" s="10"/>
      <c r="I29" s="10"/>
    </row>
    <row r="30" spans="2:17" x14ac:dyDescent="0.25">
      <c r="D30" s="10"/>
      <c r="E30" s="10"/>
      <c r="F30" s="10"/>
      <c r="G30" s="10"/>
      <c r="H30" s="10"/>
      <c r="I30" s="10"/>
    </row>
    <row r="31" spans="2:17" x14ac:dyDescent="0.25">
      <c r="D31" s="10"/>
      <c r="E31" s="10"/>
      <c r="F31" s="10"/>
      <c r="G31" s="10"/>
      <c r="H31" s="10"/>
      <c r="I31" s="10"/>
    </row>
    <row r="32" spans="2:17" x14ac:dyDescent="0.25">
      <c r="D32" s="10"/>
      <c r="E32" s="10"/>
      <c r="F32" s="10"/>
      <c r="G32" s="10"/>
      <c r="H32" s="10"/>
      <c r="I32" s="10"/>
    </row>
  </sheetData>
  <sheetProtection formatCells="0"/>
  <mergeCells count="7">
    <mergeCell ref="B1:J1"/>
    <mergeCell ref="D4:F4"/>
    <mergeCell ref="G4:I4"/>
    <mergeCell ref="J3:J5"/>
    <mergeCell ref="D3:I3"/>
    <mergeCell ref="B3:B5"/>
    <mergeCell ref="C3:C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Pajak Restoran</vt:lpstr>
      <vt:lpstr>'Pajak Restoran'!Print_Area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arijalu rahman</cp:lastModifiedBy>
  <cp:lastPrinted>2023-03-19T17:51:43Z</cp:lastPrinted>
  <dcterms:created xsi:type="dcterms:W3CDTF">2020-03-17T02:08:41Z</dcterms:created>
  <dcterms:modified xsi:type="dcterms:W3CDTF">2024-05-23T02:30:55Z</dcterms:modified>
</cp:coreProperties>
</file>