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540" yWindow="0" windowWidth="15345" windowHeight="12450"/>
  </bookViews>
  <sheets>
    <sheet name="APBD" sheetId="1" r:id="rId1"/>
  </sheets>
  <definedNames>
    <definedName name="_xlnm.Print_Area" localSheetId="0">APBD!$A$1:$I$28</definedName>
  </definedNames>
  <calcPr calcId="144525"/>
</workbook>
</file>

<file path=xl/calcChain.xml><?xml version="1.0" encoding="utf-8"?>
<calcChain xmlns="http://schemas.openxmlformats.org/spreadsheetml/2006/main">
  <c r="H12" i="1" l="1"/>
  <c r="H10" i="1"/>
  <c r="H8" i="1"/>
  <c r="G8" i="1"/>
  <c r="F8" i="1"/>
  <c r="E11" i="1"/>
  <c r="E9" i="1"/>
  <c r="E8" i="1"/>
  <c r="D17" i="1"/>
  <c r="D8" i="1"/>
  <c r="C8" i="1"/>
  <c r="H23" i="1" l="1"/>
  <c r="E23" i="1"/>
  <c r="I23" i="1" s="1"/>
  <c r="H15" i="1" l="1"/>
  <c r="E15" i="1"/>
  <c r="H14" i="1"/>
  <c r="E14" i="1"/>
  <c r="H13" i="1"/>
  <c r="E13" i="1"/>
  <c r="E12" i="1"/>
  <c r="I12" i="1" l="1"/>
  <c r="I14" i="1"/>
  <c r="I13" i="1"/>
  <c r="I15" i="1"/>
  <c r="H16" i="1"/>
  <c r="H11" i="1"/>
  <c r="H9" i="1"/>
  <c r="E16" i="1"/>
  <c r="I16" i="1" s="1"/>
  <c r="I11" i="1"/>
  <c r="E10" i="1"/>
  <c r="G17" i="1"/>
  <c r="F17" i="1"/>
  <c r="C17" i="1"/>
  <c r="I9" i="1" l="1"/>
  <c r="H17" i="1"/>
  <c r="I10" i="1"/>
  <c r="E17" i="1"/>
  <c r="I8" i="1" l="1"/>
  <c r="I17" i="1"/>
</calcChain>
</file>

<file path=xl/sharedStrings.xml><?xml version="1.0" encoding="utf-8"?>
<sst xmlns="http://schemas.openxmlformats.org/spreadsheetml/2006/main" count="56" uniqueCount="48">
  <si>
    <t>Satuan : Rupiah</t>
  </si>
  <si>
    <t>REALISASI</t>
  </si>
  <si>
    <t>%</t>
  </si>
  <si>
    <t>Hasil Pajak Daerah</t>
  </si>
  <si>
    <t>KODE
REK</t>
  </si>
  <si>
    <t>4.1</t>
  </si>
  <si>
    <t>4.1.1</t>
  </si>
  <si>
    <t>PENDAPATAN ASLI DAERAH</t>
  </si>
  <si>
    <t>JUMLAH</t>
  </si>
  <si>
    <t>4.1.1.02</t>
  </si>
  <si>
    <t>Pajak Restoran</t>
  </si>
  <si>
    <t>4.1.1.02.01</t>
  </si>
  <si>
    <t>4.1.1.02.02</t>
  </si>
  <si>
    <t>4.1.1.02.03</t>
  </si>
  <si>
    <t>4.1.1.02.04</t>
  </si>
  <si>
    <t>4.1.1.02.05</t>
  </si>
  <si>
    <t>4.1.1.02.06</t>
  </si>
  <si>
    <t>4.1.1.02.07</t>
  </si>
  <si>
    <t>Restoran</t>
  </si>
  <si>
    <t>Rumah Makan</t>
  </si>
  <si>
    <t>Cafetaria</t>
  </si>
  <si>
    <t>Kantin</t>
  </si>
  <si>
    <t>Katering</t>
  </si>
  <si>
    <t>Warung/Rombong</t>
  </si>
  <si>
    <t>4.1.1.02.08</t>
  </si>
  <si>
    <t>Bar</t>
  </si>
  <si>
    <t>Jasa Boga</t>
  </si>
  <si>
    <t>TOTAL PENDAPATAN PAJAK RESTORAN</t>
  </si>
  <si>
    <t>Surat Ketetapan Pajak Daerah</t>
  </si>
  <si>
    <t>Surat Ketetapan Pajak Daerah Kurang Bayar</t>
  </si>
  <si>
    <t>SKPD :</t>
  </si>
  <si>
    <t>SKPDKB :</t>
  </si>
  <si>
    <t>KET</t>
  </si>
  <si>
    <t>JENIS/OBYEK PAJAK</t>
  </si>
  <si>
    <t>KETETAPAN</t>
  </si>
  <si>
    <t>Tahun 2017/2016</t>
  </si>
  <si>
    <t>Tahun 2016/2015</t>
  </si>
  <si>
    <t>Tahun 2015/2014</t>
  </si>
  <si>
    <t>Tahun 2014/2013</t>
  </si>
  <si>
    <t>SKPD TAHUN BERJALAN</t>
  </si>
  <si>
    <t>SKPDKB TAHUN SEBELUMNYA</t>
  </si>
  <si>
    <t>Jumlah Ketetapan dan Realisasi Pendapatan Hasil Pajak Restoran di Kota Bima, menurut Obyek Pajak Tahun 2020</t>
  </si>
  <si>
    <t>PENDAPATAN HASIL PAJAK RESTORAN di KOTA BIMA TAHUN 2020</t>
  </si>
  <si>
    <t>Sumber Data : Badan Pengelolaan Keuangan dan Aset Daerah Kota Bima, Tahun 2020</t>
  </si>
  <si>
    <t>Tahun 2018/2017</t>
  </si>
  <si>
    <t xml:space="preserve"> -   </t>
  </si>
  <si>
    <t>-</t>
  </si>
  <si>
    <t>Tahun 2019/2018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</si>
</sst>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charset val="1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i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 applyFill="0" applyProtection="0"/>
    <xf numFmtId="0" fontId="3" fillId="0" borderId="0"/>
  </cellStyleXfs>
  <cellXfs count="61">
    <xf numFmtId="0" fontId="0" fillId="0" borderId="0" xfId="0"/>
    <xf numFmtId="43" fontId="4" fillId="2" borderId="3" xfId="0" applyNumberFormat="1" applyFont="1" applyFill="1" applyBorder="1" applyAlignment="1">
      <alignment vertical="center"/>
    </xf>
    <xf numFmtId="39" fontId="6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39" fontId="4" fillId="0" borderId="0" xfId="0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43" fontId="5" fillId="0" borderId="0" xfId="1" applyFont="1" applyFill="1" applyBorder="1" applyAlignment="1" applyProtection="1">
      <alignment vertical="center"/>
      <protection locked="0"/>
    </xf>
    <xf numFmtId="39" fontId="5" fillId="0" borderId="0" xfId="1" applyNumberFormat="1" applyFont="1" applyFill="1" applyBorder="1" applyAlignment="1">
      <alignment horizontal="center" vertical="center"/>
    </xf>
    <xf numFmtId="39" fontId="4" fillId="0" borderId="0" xfId="1" applyNumberFormat="1" applyFont="1" applyFill="1" applyBorder="1" applyAlignment="1">
      <alignment horizontal="center" vertical="center"/>
    </xf>
    <xf numFmtId="0" fontId="4" fillId="0" borderId="0" xfId="0" quotePrefix="1" applyFont="1" applyFill="1" applyBorder="1" applyAlignment="1">
      <alignment horizontal="left" vertical="center" indent="2"/>
    </xf>
    <xf numFmtId="0" fontId="5" fillId="0" borderId="0" xfId="0" quotePrefix="1" applyFont="1" applyFill="1" applyBorder="1" applyAlignment="1">
      <alignment horizontal="left" vertical="center" indent="3"/>
    </xf>
    <xf numFmtId="0" fontId="4" fillId="2" borderId="3" xfId="0" applyFont="1" applyFill="1" applyBorder="1" applyAlignment="1">
      <alignment horizontal="right" vertical="center" indent="1"/>
    </xf>
    <xf numFmtId="43" fontId="4" fillId="0" borderId="0" xfId="0" applyNumberFormat="1" applyFont="1" applyFill="1" applyBorder="1" applyAlignment="1" applyProtection="1">
      <alignment vertical="center"/>
    </xf>
    <xf numFmtId="43" fontId="4" fillId="0" borderId="0" xfId="1" applyFont="1" applyFill="1" applyBorder="1" applyAlignment="1" applyProtection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4" fillId="0" borderId="0" xfId="0" applyFont="1" applyFill="1" applyBorder="1" applyAlignment="1">
      <alignment horizontal="left" vertical="center"/>
    </xf>
    <xf numFmtId="43" fontId="4" fillId="0" borderId="8" xfId="0" applyNumberFormat="1" applyFont="1" applyFill="1" applyBorder="1" applyAlignment="1" applyProtection="1">
      <alignment vertical="center"/>
    </xf>
    <xf numFmtId="43" fontId="4" fillId="0" borderId="8" xfId="1" applyFont="1" applyFill="1" applyBorder="1" applyAlignment="1" applyProtection="1">
      <alignment vertical="center"/>
    </xf>
    <xf numFmtId="43" fontId="5" fillId="0" borderId="8" xfId="1" applyFont="1" applyFill="1" applyBorder="1" applyAlignment="1" applyProtection="1">
      <alignment vertical="center"/>
      <protection locked="0"/>
    </xf>
    <xf numFmtId="43" fontId="4" fillId="2" borderId="5" xfId="0" applyNumberFormat="1" applyFont="1" applyFill="1" applyBorder="1" applyAlignment="1">
      <alignment vertical="center"/>
    </xf>
    <xf numFmtId="43" fontId="4" fillId="0" borderId="12" xfId="0" applyNumberFormat="1" applyFont="1" applyFill="1" applyBorder="1" applyAlignment="1" applyProtection="1">
      <alignment vertical="center"/>
    </xf>
    <xf numFmtId="43" fontId="4" fillId="0" borderId="12" xfId="1" applyFont="1" applyFill="1" applyBorder="1" applyAlignment="1" applyProtection="1">
      <alignment vertical="center"/>
    </xf>
    <xf numFmtId="43" fontId="4" fillId="2" borderId="13" xfId="0" applyNumberFormat="1" applyFont="1" applyFill="1" applyBorder="1" applyAlignment="1">
      <alignment vertical="center"/>
    </xf>
    <xf numFmtId="0" fontId="4" fillId="0" borderId="0" xfId="0" quotePrefix="1" applyFont="1" applyFill="1" applyBorder="1" applyAlignment="1">
      <alignment horizontal="left" vertical="center" indent="1"/>
    </xf>
    <xf numFmtId="43" fontId="4" fillId="0" borderId="17" xfId="0" applyNumberFormat="1" applyFont="1" applyFill="1" applyBorder="1" applyAlignment="1" applyProtection="1">
      <alignment vertical="center"/>
    </xf>
    <xf numFmtId="43" fontId="4" fillId="0" borderId="17" xfId="1" applyFont="1" applyFill="1" applyBorder="1" applyAlignment="1" applyProtection="1">
      <alignment vertical="center"/>
    </xf>
    <xf numFmtId="43" fontId="5" fillId="0" borderId="17" xfId="1" applyFont="1" applyFill="1" applyBorder="1" applyAlignment="1" applyProtection="1">
      <alignment vertical="center"/>
      <protection locked="0"/>
    </xf>
    <xf numFmtId="43" fontId="4" fillId="2" borderId="9" xfId="0" applyNumberFormat="1" applyFont="1" applyFill="1" applyBorder="1" applyAlignment="1">
      <alignment vertical="center"/>
    </xf>
    <xf numFmtId="43" fontId="5" fillId="0" borderId="12" xfId="1" applyFont="1" applyFill="1" applyBorder="1" applyAlignment="1" applyProtection="1">
      <alignment vertical="center"/>
    </xf>
    <xf numFmtId="0" fontId="8" fillId="0" borderId="0" xfId="0" applyFont="1" applyAlignment="1">
      <alignment vertical="center"/>
    </xf>
    <xf numFmtId="39" fontId="4" fillId="0" borderId="0" xfId="1" applyNumberFormat="1" applyFont="1" applyFill="1" applyBorder="1" applyAlignment="1" applyProtection="1">
      <alignment horizontal="center" vertical="center"/>
    </xf>
    <xf numFmtId="0" fontId="4" fillId="3" borderId="7" xfId="0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4" fontId="7" fillId="0" borderId="0" xfId="0" applyNumberFormat="1" applyFont="1" applyAlignment="1">
      <alignment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0" fontId="8" fillId="2" borderId="1" xfId="0" applyFont="1" applyFill="1" applyBorder="1" applyAlignment="1">
      <alignment horizontal="left" vertical="center"/>
    </xf>
    <xf numFmtId="4" fontId="8" fillId="2" borderId="0" xfId="0" applyNumberFormat="1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8" fillId="2" borderId="0" xfId="0" applyFont="1" applyFill="1" applyBorder="1" applyAlignment="1">
      <alignment horizontal="left" vertical="center"/>
    </xf>
    <xf numFmtId="0" fontId="8" fillId="2" borderId="18" xfId="0" applyFont="1" applyFill="1" applyBorder="1" applyAlignment="1">
      <alignment horizontal="left" vertical="center"/>
    </xf>
    <xf numFmtId="43" fontId="4" fillId="2" borderId="18" xfId="0" applyNumberFormat="1" applyFont="1" applyFill="1" applyBorder="1" applyAlignment="1">
      <alignment vertical="center"/>
    </xf>
    <xf numFmtId="39" fontId="6" fillId="2" borderId="18" xfId="0" applyNumberFormat="1" applyFont="1" applyFill="1" applyBorder="1" applyAlignment="1">
      <alignment horizontal="center" vertical="center"/>
    </xf>
  </cellXfs>
  <cellStyles count="4">
    <cellStyle name="Comma 2" xfId="1"/>
    <cellStyle name="Normal" xfId="0" builtinId="0"/>
    <cellStyle name="Normal 2" xfId="2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"/>
  <sheetViews>
    <sheetView tabSelected="1" view="pageBreakPreview" zoomScaleNormal="86" zoomScaleSheetLayoutView="100" workbookViewId="0">
      <selection activeCell="F27" sqref="F27"/>
    </sheetView>
  </sheetViews>
  <sheetFormatPr defaultRowHeight="12.75" x14ac:dyDescent="0.25"/>
  <cols>
    <col min="1" max="1" width="9.7109375" style="15" customWidth="1"/>
    <col min="2" max="2" width="23.28515625" style="15" customWidth="1"/>
    <col min="3" max="3" width="14.5703125" style="15" customWidth="1"/>
    <col min="4" max="4" width="15.85546875" style="15" customWidth="1"/>
    <col min="5" max="5" width="16" style="15" customWidth="1"/>
    <col min="6" max="6" width="14.5703125" style="15" customWidth="1"/>
    <col min="7" max="7" width="17" style="15" customWidth="1"/>
    <col min="8" max="8" width="16" style="15" customWidth="1"/>
    <col min="9" max="9" width="8" style="15" customWidth="1"/>
    <col min="10" max="16384" width="9.140625" style="15"/>
  </cols>
  <sheetData>
    <row r="1" spans="1:9" x14ac:dyDescent="0.25">
      <c r="A1" s="31" t="s">
        <v>41</v>
      </c>
    </row>
    <row r="2" spans="1:9" x14ac:dyDescent="0.25">
      <c r="I2" s="16" t="s">
        <v>0</v>
      </c>
    </row>
    <row r="3" spans="1:9" ht="21" customHeight="1" x14ac:dyDescent="0.25">
      <c r="A3" s="46" t="s">
        <v>4</v>
      </c>
      <c r="B3" s="45" t="s">
        <v>33</v>
      </c>
      <c r="C3" s="44" t="s">
        <v>42</v>
      </c>
      <c r="D3" s="41"/>
      <c r="E3" s="41"/>
      <c r="F3" s="41"/>
      <c r="G3" s="41"/>
      <c r="H3" s="45"/>
      <c r="I3" s="41" t="s">
        <v>2</v>
      </c>
    </row>
    <row r="4" spans="1:9" ht="21" customHeight="1" x14ac:dyDescent="0.25">
      <c r="A4" s="47"/>
      <c r="B4" s="49"/>
      <c r="C4" s="38" t="s">
        <v>34</v>
      </c>
      <c r="D4" s="39"/>
      <c r="E4" s="40"/>
      <c r="F4" s="39" t="s">
        <v>1</v>
      </c>
      <c r="G4" s="39"/>
      <c r="H4" s="40"/>
      <c r="I4" s="42"/>
    </row>
    <row r="5" spans="1:9" ht="27.75" customHeight="1" thickBot="1" x14ac:dyDescent="0.3">
      <c r="A5" s="48"/>
      <c r="B5" s="50"/>
      <c r="C5" s="33" t="s">
        <v>39</v>
      </c>
      <c r="D5" s="34" t="s">
        <v>40</v>
      </c>
      <c r="E5" s="35" t="s">
        <v>8</v>
      </c>
      <c r="F5" s="36" t="s">
        <v>39</v>
      </c>
      <c r="G5" s="34" t="s">
        <v>40</v>
      </c>
      <c r="H5" s="35" t="s">
        <v>8</v>
      </c>
      <c r="I5" s="43"/>
    </row>
    <row r="6" spans="1:9" ht="18.75" customHeight="1" x14ac:dyDescent="0.25">
      <c r="A6" s="4" t="s">
        <v>5</v>
      </c>
      <c r="B6" s="17" t="s">
        <v>7</v>
      </c>
      <c r="C6" s="18"/>
      <c r="D6" s="26"/>
      <c r="E6" s="22"/>
      <c r="F6" s="13"/>
      <c r="G6" s="26"/>
      <c r="H6" s="22"/>
      <c r="I6" s="5"/>
    </row>
    <row r="7" spans="1:9" ht="18.75" customHeight="1" x14ac:dyDescent="0.25">
      <c r="A7" s="4" t="s">
        <v>6</v>
      </c>
      <c r="B7" s="25" t="s">
        <v>3</v>
      </c>
      <c r="C7" s="19"/>
      <c r="D7" s="27"/>
      <c r="E7" s="23"/>
      <c r="F7" s="14"/>
      <c r="G7" s="27"/>
      <c r="H7" s="23"/>
      <c r="I7" s="9"/>
    </row>
    <row r="8" spans="1:9" ht="18.75" customHeight="1" x14ac:dyDescent="0.25">
      <c r="A8" s="6" t="s">
        <v>9</v>
      </c>
      <c r="B8" s="10" t="s">
        <v>10</v>
      </c>
      <c r="C8" s="19">
        <f>SUM(C9:C16)</f>
        <v>738750000</v>
      </c>
      <c r="D8" s="27">
        <f>SUM(D9:D16)</f>
        <v>1329504079.0599999</v>
      </c>
      <c r="E8" s="23">
        <f>SUM(C8:D8)</f>
        <v>2068254079.0599999</v>
      </c>
      <c r="F8" s="14">
        <f>SUM(F9:F16)</f>
        <v>738750000</v>
      </c>
      <c r="G8" s="27">
        <f>SUM(G9:G16)</f>
        <v>1326384088.71</v>
      </c>
      <c r="H8" s="23">
        <f>SUM(F8:G8)</f>
        <v>2065134088.71</v>
      </c>
      <c r="I8" s="32">
        <f>IF(OR(SUM(E8)=0,SUM(H8)=0),"-",H8/E8*100)</f>
        <v>99.849148594382669</v>
      </c>
    </row>
    <row r="9" spans="1:9" ht="18.75" customHeight="1" x14ac:dyDescent="0.25">
      <c r="A9" s="6" t="s">
        <v>11</v>
      </c>
      <c r="B9" s="11" t="s">
        <v>18</v>
      </c>
      <c r="C9" s="20">
        <v>240000000</v>
      </c>
      <c r="D9" s="28">
        <v>614460894.89999998</v>
      </c>
      <c r="E9" s="30">
        <f>SUM(C9:D9)</f>
        <v>854460894.89999998</v>
      </c>
      <c r="F9" s="20">
        <v>240000000</v>
      </c>
      <c r="G9" s="28">
        <v>614460894.89999998</v>
      </c>
      <c r="H9" s="30">
        <f t="shared" ref="H9:H16" si="0">SUM(F9:G9)</f>
        <v>854460894.89999998</v>
      </c>
      <c r="I9" s="8">
        <f t="shared" ref="I9:I16" si="1">IF(OR(SUM(E9)=0,SUM(H9)=0),"-",H9/E9*100)</f>
        <v>100</v>
      </c>
    </row>
    <row r="10" spans="1:9" ht="18.75" customHeight="1" x14ac:dyDescent="0.25">
      <c r="A10" s="6" t="s">
        <v>12</v>
      </c>
      <c r="B10" s="11" t="s">
        <v>19</v>
      </c>
      <c r="C10" s="20">
        <v>270000000</v>
      </c>
      <c r="D10" s="28">
        <v>166160500.5</v>
      </c>
      <c r="E10" s="30">
        <f t="shared" ref="E9:E16" si="2">SUM(C10:D10)</f>
        <v>436160500.5</v>
      </c>
      <c r="F10" s="20">
        <v>270000000</v>
      </c>
      <c r="G10" s="28">
        <v>166110502.5</v>
      </c>
      <c r="H10" s="30">
        <f>SUM(F10:G10)</f>
        <v>436110502.5</v>
      </c>
      <c r="I10" s="8">
        <f t="shared" si="1"/>
        <v>99.988536788649427</v>
      </c>
    </row>
    <row r="11" spans="1:9" ht="18.75" customHeight="1" x14ac:dyDescent="0.25">
      <c r="A11" s="6" t="s">
        <v>13</v>
      </c>
      <c r="B11" s="11" t="s">
        <v>20</v>
      </c>
      <c r="C11" s="20">
        <v>35000000</v>
      </c>
      <c r="D11" s="28">
        <v>68150913.599999994</v>
      </c>
      <c r="E11" s="30">
        <f>SUM(C11:D11)</f>
        <v>103150913.59999999</v>
      </c>
      <c r="F11" s="20">
        <v>35000000</v>
      </c>
      <c r="G11" s="28">
        <v>67200913.599999994</v>
      </c>
      <c r="H11" s="30">
        <f t="shared" si="0"/>
        <v>102200913.59999999</v>
      </c>
      <c r="I11" s="8">
        <f t="shared" si="1"/>
        <v>99.079019305942438</v>
      </c>
    </row>
    <row r="12" spans="1:9" ht="18.75" customHeight="1" x14ac:dyDescent="0.25">
      <c r="A12" s="6" t="s">
        <v>14</v>
      </c>
      <c r="B12" s="11" t="s">
        <v>21</v>
      </c>
      <c r="C12" s="20">
        <v>2083333.33</v>
      </c>
      <c r="D12" s="28">
        <v>8783381.5500000007</v>
      </c>
      <c r="E12" s="30">
        <f t="shared" ref="E12:E15" si="3">SUM(C12:D12)</f>
        <v>10866714.880000001</v>
      </c>
      <c r="F12" s="20">
        <v>2083333.33</v>
      </c>
      <c r="G12" s="28">
        <v>8783388.5500000007</v>
      </c>
      <c r="H12" s="30">
        <f>SUM(F12:G12)</f>
        <v>10866721.880000001</v>
      </c>
      <c r="I12" s="8">
        <f t="shared" ref="I12:I15" si="4">IF(OR(SUM(E12)=0,SUM(H12)=0),"-",H12/E12*100)</f>
        <v>100.00006441689212</v>
      </c>
    </row>
    <row r="13" spans="1:9" ht="18.75" customHeight="1" x14ac:dyDescent="0.25">
      <c r="A13" s="6" t="s">
        <v>15</v>
      </c>
      <c r="B13" s="11" t="s">
        <v>22</v>
      </c>
      <c r="C13" s="20">
        <v>129166666.67</v>
      </c>
      <c r="D13" s="28">
        <v>251177330.50999999</v>
      </c>
      <c r="E13" s="30">
        <f t="shared" si="3"/>
        <v>380343997.18000001</v>
      </c>
      <c r="F13" s="20">
        <v>129166666.67</v>
      </c>
      <c r="G13" s="28">
        <v>251177330.50999999</v>
      </c>
      <c r="H13" s="30">
        <f t="shared" ref="H12:H15" si="5">SUM(F13:G13)</f>
        <v>380343997.18000001</v>
      </c>
      <c r="I13" s="8">
        <f t="shared" si="4"/>
        <v>100</v>
      </c>
    </row>
    <row r="14" spans="1:9" ht="18.75" customHeight="1" x14ac:dyDescent="0.25">
      <c r="A14" s="6" t="s">
        <v>16</v>
      </c>
      <c r="B14" s="11" t="s">
        <v>23</v>
      </c>
      <c r="C14" s="20">
        <v>62500000</v>
      </c>
      <c r="D14" s="28">
        <v>220771058</v>
      </c>
      <c r="E14" s="30">
        <f t="shared" si="3"/>
        <v>283271058</v>
      </c>
      <c r="F14" s="20">
        <v>62500000</v>
      </c>
      <c r="G14" s="28">
        <v>218651058.65000001</v>
      </c>
      <c r="H14" s="30">
        <f t="shared" si="5"/>
        <v>281151058.64999998</v>
      </c>
      <c r="I14" s="8">
        <f t="shared" si="4"/>
        <v>99.251600440592838</v>
      </c>
    </row>
    <row r="15" spans="1:9" ht="18.75" customHeight="1" x14ac:dyDescent="0.25">
      <c r="A15" s="6" t="s">
        <v>17</v>
      </c>
      <c r="B15" s="11" t="s">
        <v>25</v>
      </c>
      <c r="C15" s="20">
        <v>0</v>
      </c>
      <c r="D15" s="28">
        <v>0</v>
      </c>
      <c r="E15" s="30">
        <f t="shared" si="3"/>
        <v>0</v>
      </c>
      <c r="F15" s="7">
        <v>0</v>
      </c>
      <c r="G15" s="28">
        <v>0</v>
      </c>
      <c r="H15" s="30">
        <f t="shared" si="5"/>
        <v>0</v>
      </c>
      <c r="I15" s="8" t="str">
        <f t="shared" si="4"/>
        <v>-</v>
      </c>
    </row>
    <row r="16" spans="1:9" ht="18.75" customHeight="1" x14ac:dyDescent="0.25">
      <c r="A16" s="6" t="s">
        <v>24</v>
      </c>
      <c r="B16" s="11" t="s">
        <v>26</v>
      </c>
      <c r="C16" s="20">
        <v>0</v>
      </c>
      <c r="D16" s="28">
        <v>0</v>
      </c>
      <c r="E16" s="30">
        <f t="shared" si="2"/>
        <v>0</v>
      </c>
      <c r="F16" s="7">
        <v>0</v>
      </c>
      <c r="G16" s="28">
        <v>0</v>
      </c>
      <c r="H16" s="30">
        <f t="shared" si="0"/>
        <v>0</v>
      </c>
      <c r="I16" s="8" t="str">
        <f t="shared" si="1"/>
        <v>-</v>
      </c>
    </row>
    <row r="17" spans="1:9" ht="21" customHeight="1" thickBot="1" x14ac:dyDescent="0.3">
      <c r="A17" s="3"/>
      <c r="B17" s="12" t="s">
        <v>27</v>
      </c>
      <c r="C17" s="21">
        <f>SUM(C9:C16)</f>
        <v>738750000</v>
      </c>
      <c r="D17" s="29">
        <f>SUM(D9:D16)</f>
        <v>1329504079.0599999</v>
      </c>
      <c r="E17" s="24">
        <f t="shared" ref="D17:H17" si="6">SUM(E9:E16)</f>
        <v>2068254079.0600002</v>
      </c>
      <c r="F17" s="1">
        <f t="shared" si="6"/>
        <v>738750000</v>
      </c>
      <c r="G17" s="29">
        <f t="shared" si="6"/>
        <v>1326384088.71</v>
      </c>
      <c r="H17" s="24">
        <f t="shared" si="6"/>
        <v>2065134088.71</v>
      </c>
      <c r="I17" s="2">
        <f>IF(OR(SUM(E17)=0,SUM(H17)=0),"-",H17/E17*100)</f>
        <v>99.849148594382655</v>
      </c>
    </row>
    <row r="18" spans="1:9" ht="17.25" customHeight="1" thickTop="1" x14ac:dyDescent="0.25">
      <c r="A18" s="54"/>
      <c r="B18" s="51" t="s">
        <v>47</v>
      </c>
      <c r="C18" s="55">
        <v>1519409449.8699999</v>
      </c>
      <c r="D18" s="55">
        <v>59605812.829999998</v>
      </c>
      <c r="E18" s="55">
        <v>1579015262.7</v>
      </c>
      <c r="F18" s="55">
        <v>1513424449.8699999</v>
      </c>
      <c r="G18" s="55">
        <v>200000</v>
      </c>
      <c r="H18" s="55">
        <v>1513624449.8699999</v>
      </c>
      <c r="I18" s="56">
        <v>95.86</v>
      </c>
    </row>
    <row r="19" spans="1:9" ht="17.25" customHeight="1" x14ac:dyDescent="0.25">
      <c r="A19" s="57"/>
      <c r="B19" s="52" t="s">
        <v>44</v>
      </c>
      <c r="C19" s="55">
        <v>1387349000</v>
      </c>
      <c r="D19" s="55">
        <v>56596000</v>
      </c>
      <c r="E19" s="55">
        <v>1443945000</v>
      </c>
      <c r="F19" s="55">
        <v>1383933000</v>
      </c>
      <c r="G19" s="55">
        <v>410000</v>
      </c>
      <c r="H19" s="55">
        <v>1384343000</v>
      </c>
      <c r="I19" s="56">
        <v>95.87</v>
      </c>
    </row>
    <row r="20" spans="1:9" ht="17.25" customHeight="1" x14ac:dyDescent="0.25">
      <c r="A20" s="57"/>
      <c r="B20" s="52" t="s">
        <v>35</v>
      </c>
      <c r="C20" s="55">
        <v>1511061000</v>
      </c>
      <c r="D20" s="55">
        <v>45782000</v>
      </c>
      <c r="E20" s="55">
        <v>1556843000</v>
      </c>
      <c r="F20" s="55">
        <v>1499721000</v>
      </c>
      <c r="G20" s="55">
        <v>525000</v>
      </c>
      <c r="H20" s="55">
        <v>1500246000</v>
      </c>
      <c r="I20" s="56">
        <v>96.36</v>
      </c>
    </row>
    <row r="21" spans="1:9" ht="17.25" customHeight="1" x14ac:dyDescent="0.25">
      <c r="A21" s="57"/>
      <c r="B21" s="52" t="s">
        <v>36</v>
      </c>
      <c r="C21" s="55">
        <v>1338458000</v>
      </c>
      <c r="D21" s="55">
        <v>50857000</v>
      </c>
      <c r="E21" s="55">
        <v>1389315000</v>
      </c>
      <c r="F21" s="55">
        <v>1338458000</v>
      </c>
      <c r="G21" s="55">
        <v>5075000</v>
      </c>
      <c r="H21" s="55">
        <v>1343533000</v>
      </c>
      <c r="I21" s="56">
        <v>96.7</v>
      </c>
    </row>
    <row r="22" spans="1:9" ht="17.25" customHeight="1" x14ac:dyDescent="0.25">
      <c r="A22" s="57"/>
      <c r="B22" s="52" t="s">
        <v>37</v>
      </c>
      <c r="C22" s="56" t="s">
        <v>45</v>
      </c>
      <c r="D22" s="56" t="s">
        <v>45</v>
      </c>
      <c r="E22" s="56" t="s">
        <v>45</v>
      </c>
      <c r="F22" s="56" t="s">
        <v>45</v>
      </c>
      <c r="G22" s="56" t="s">
        <v>45</v>
      </c>
      <c r="H22" s="56" t="s">
        <v>45</v>
      </c>
      <c r="I22" s="56" t="s">
        <v>46</v>
      </c>
    </row>
    <row r="23" spans="1:9" ht="17.25" customHeight="1" thickBot="1" x14ac:dyDescent="0.3">
      <c r="A23" s="58"/>
      <c r="B23" s="53" t="s">
        <v>38</v>
      </c>
      <c r="C23" s="59">
        <v>0</v>
      </c>
      <c r="D23" s="59">
        <v>0</v>
      </c>
      <c r="E23" s="59">
        <f t="shared" ref="E23" si="7">SUM(C23:D23)</f>
        <v>0</v>
      </c>
      <c r="F23" s="59">
        <v>0</v>
      </c>
      <c r="G23" s="59">
        <v>0</v>
      </c>
      <c r="H23" s="59">
        <f t="shared" ref="H23" si="8">SUM(F23:G23)</f>
        <v>0</v>
      </c>
      <c r="I23" s="60" t="str">
        <f t="shared" ref="I23" si="9">IF(OR(SUM(E23)=0,SUM(H23)=0),"-",H23/E23*100)</f>
        <v>-</v>
      </c>
    </row>
    <row r="24" spans="1:9" ht="13.5" thickTop="1" x14ac:dyDescent="0.25">
      <c r="A24" s="15" t="s">
        <v>43</v>
      </c>
    </row>
    <row r="26" spans="1:9" x14ac:dyDescent="0.25">
      <c r="A26" s="31" t="s">
        <v>32</v>
      </c>
    </row>
    <row r="27" spans="1:9" x14ac:dyDescent="0.25">
      <c r="A27" s="16" t="s">
        <v>30</v>
      </c>
      <c r="B27" s="15" t="s">
        <v>28</v>
      </c>
    </row>
    <row r="28" spans="1:9" x14ac:dyDescent="0.25">
      <c r="A28" s="16" t="s">
        <v>31</v>
      </c>
      <c r="B28" s="15" t="s">
        <v>29</v>
      </c>
    </row>
    <row r="36" spans="4:9" x14ac:dyDescent="0.25">
      <c r="D36" s="37"/>
      <c r="E36" s="37"/>
      <c r="F36" s="37"/>
      <c r="G36" s="37"/>
      <c r="H36" s="37"/>
      <c r="I36" s="37"/>
    </row>
    <row r="37" spans="4:9" x14ac:dyDescent="0.25">
      <c r="D37" s="37"/>
      <c r="E37" s="37"/>
      <c r="F37" s="37"/>
      <c r="G37" s="37"/>
      <c r="H37" s="37"/>
      <c r="I37" s="37"/>
    </row>
    <row r="38" spans="4:9" x14ac:dyDescent="0.25">
      <c r="D38" s="37"/>
      <c r="E38" s="37"/>
      <c r="F38" s="37"/>
      <c r="G38" s="37"/>
      <c r="H38" s="37"/>
      <c r="I38" s="37"/>
    </row>
    <row r="39" spans="4:9" x14ac:dyDescent="0.25">
      <c r="D39" s="37"/>
      <c r="E39" s="37"/>
      <c r="F39" s="37"/>
      <c r="G39" s="37"/>
      <c r="H39" s="37"/>
      <c r="I39" s="37"/>
    </row>
  </sheetData>
  <mergeCells count="6">
    <mergeCell ref="C4:E4"/>
    <mergeCell ref="F4:H4"/>
    <mergeCell ref="I3:I5"/>
    <mergeCell ref="C3:H3"/>
    <mergeCell ref="A3:A5"/>
    <mergeCell ref="B3:B5"/>
  </mergeCells>
  <pageMargins left="0.19685039370078741" right="0.19685039370078741" top="0.39370078740157483" bottom="0.19685039370078741" header="0.31496062992125984" footer="0.31496062992125984"/>
  <pageSetup paperSize="25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APBD</vt:lpstr>
      <vt:lpstr>APBD!Print_Area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BIDANG SEKTORAL DSD</dc:creator>
  <cp:lastModifiedBy>ismail - [2010]</cp:lastModifiedBy>
  <dcterms:created xsi:type="dcterms:W3CDTF">2020-03-17T02:08:41Z</dcterms:created>
  <dcterms:modified xsi:type="dcterms:W3CDTF">2021-04-09T02:25:45Z</dcterms:modified>
</cp:coreProperties>
</file>