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9E56C786-2300-40B0-8BFF-1D34DF2C8366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Imunisasi Lanjutan" sheetId="87" r:id="rId1"/>
  </sheets>
  <definedNames>
    <definedName name="_xlnm.Print_Area" localSheetId="0">'Imunisasi Lanjutan'!$A$1:$N$15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87" l="1"/>
  <c r="K13" i="87"/>
  <c r="K12" i="87"/>
  <c r="K8" i="87"/>
  <c r="K7" i="87"/>
  <c r="K6" i="87"/>
  <c r="K5" i="87"/>
  <c r="K4" i="87"/>
  <c r="H14" i="87"/>
  <c r="H13" i="87"/>
  <c r="H12" i="87"/>
  <c r="H8" i="87"/>
  <c r="H7" i="87"/>
  <c r="H6" i="87"/>
  <c r="H5" i="87"/>
  <c r="H4" i="87"/>
  <c r="E14" i="87"/>
  <c r="E13" i="87"/>
  <c r="E12" i="87"/>
  <c r="E8" i="87"/>
  <c r="E7" i="87"/>
  <c r="E6" i="87"/>
  <c r="E5" i="87"/>
  <c r="E4" i="87"/>
  <c r="J9" i="87"/>
  <c r="I9" i="87"/>
  <c r="G9" i="87"/>
  <c r="F9" i="87"/>
  <c r="D9" i="87"/>
  <c r="C9" i="87"/>
  <c r="M6" i="87" l="1"/>
  <c r="N12" i="87"/>
  <c r="N7" i="87"/>
  <c r="M12" i="87"/>
  <c r="N13" i="87"/>
  <c r="K9" i="87"/>
  <c r="N4" i="87"/>
  <c r="N14" i="87"/>
  <c r="M14" i="87"/>
  <c r="N6" i="87"/>
  <c r="M13" i="87"/>
  <c r="N8" i="87"/>
  <c r="N5" i="87"/>
  <c r="H9" i="87"/>
  <c r="M4" i="87"/>
  <c r="M8" i="87"/>
  <c r="M5" i="87"/>
  <c r="M7" i="87"/>
  <c r="E9" i="87"/>
  <c r="N9" i="87" l="1"/>
  <c r="M9" i="87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<sst xmlns="http://schemas.openxmlformats.org/spreadsheetml/2006/main" count="38" uniqueCount="27">
  <si>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</si>
  <si>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</si>
  <si>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</si>
  <si>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</si>
  <si>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</si>
  <si>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</si>
  <si>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</si>
  <si>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</si>
  <si>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</si>
  <si>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 ANAK BADUTA 
LAKI-LAKI</t>
  </si>
  <si>
    <t>JUMLAH ANAK BADUTA 
PEREMPUAN</t>
  </si>
  <si>
    <t>TOTAL JUMLAH ANAK BADUTA</t>
  </si>
  <si>
    <t>BAYI LAKI-LAKI DI IMUNISASI DPT-HB-Hib4</t>
  </si>
  <si>
    <t>BAYI PEREMPUAN DI IMUNISASI DPT-HB-Hib4</t>
  </si>
  <si>
    <t>TOTAL BAYI 
DI IMUNISASI DPT-HB-Hib4</t>
  </si>
  <si>
    <t>BAYI LAKI-LAKI DI IMUNISASI CAMPAK2/MR2</t>
  </si>
  <si>
    <t>BAYI PEREMPUAN DI IMUNISASI CAMPAK2/MR2</t>
  </si>
  <si>
    <t>TOTAL BAYI 
DI IMUNISASI CAMPAK2/MR2</t>
  </si>
  <si>
    <t>CAKUPAN IMUNISASI 
DPT-HB-Hib4 
(%)</t>
  </si>
  <si>
    <t>CAKUPAN IMUNISASI 
CAMPAK2/MR2 
(%)</t>
  </si>
  <si>
    <t>Orang</t>
  </si>
  <si>
    <t>KOTA BIMA 2019</t>
  </si>
  <si>
    <t>KOTA BIMA 2020</t>
  </si>
  <si>
    <t>KOTA BIMA 2021</t>
  </si>
  <si>
    <t>KOTA BIMA 2022</t>
  </si>
  <si>
    <t>Cakupan Imunisasi Lanjutan DPT-HB-Hib-4, dan CAMPAK2/MR2 pada Anak BADUTA di Kota Bima Tahun 2024 menurut Jenis Kelamin</t>
  </si>
  <si>
    <t>Sumber: Bidang P2PL, Dinas Kesehatan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</si>
</sst>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>
      <alignment horizontal="center" vertical="center"/>
    </xf>
    <xf numFmtId="3" fontId="10" fillId="0" borderId="7" xfId="6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" fontId="10" fillId="0" borderId="7" xfId="6" applyNumberFormat="1" applyFont="1" applyFill="1" applyBorder="1" applyAlignment="1">
      <alignment horizontal="center" vertical="center"/>
    </xf>
    <xf numFmtId="3" fontId="9" fillId="2" borderId="6" xfId="6" applyNumberFormat="1" applyFont="1" applyFill="1" applyBorder="1" applyAlignment="1">
      <alignment horizontal="center" vertical="center"/>
    </xf>
    <xf numFmtId="4" fontId="9" fillId="2" borderId="6" xfId="6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>
      <alignment horizontal="center" vertical="center"/>
    </xf>
    <xf numFmtId="4" fontId="10" fillId="0" borderId="15" xfId="6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>
      <alignment horizontal="center" vertical="center"/>
    </xf>
    <xf numFmtId="4" fontId="10" fillId="0" borderId="19" xfId="6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>
      <alignment horizontal="center" vertical="center"/>
    </xf>
    <xf numFmtId="4" fontId="10" fillId="0" borderId="23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view="pageBreakPreview" zoomScaleNormal="100" zoomScaleSheetLayoutView="100" workbookViewId="0">
      <selection activeCell="D5" sqref="D5"/>
    </sheetView>
  </sheetViews>
  <sheetFormatPr defaultRowHeight="12.75" x14ac:dyDescent="0.25"/>
  <cols>
    <col min="1" max="1" width="9" style="1" customWidth="1"/>
    <col min="2" max="2" width="15" style="1" customWidth="1"/>
    <col min="3" max="4" width="12" style="1" customWidth="1"/>
    <col min="5" max="5" width="12.42578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12.42578125" style="1" customWidth="1"/>
    <col min="10" max="10" width="13.5703125" style="1" customWidth="1"/>
    <col min="11" max="11" width="12.42578125" style="1" customWidth="1"/>
    <col min="12" max="12" width="8.85546875" style="1" customWidth="1"/>
    <col min="13" max="13" width="12.85546875" style="1" customWidth="1"/>
    <col min="14" max="14" width="13.42578125" style="1" customWidth="1"/>
    <col min="15" max="16384" width="9.140625" style="1"/>
  </cols>
  <sheetData>
    <row r="1" spans="1:24" ht="15" x14ac:dyDescent="0.25">
      <c r="A1" s="16" t="s">
        <v>25</v>
      </c>
    </row>
    <row r="2" spans="1:24" x14ac:dyDescent="0.25">
      <c r="E2" s="18"/>
    </row>
    <row r="3" spans="1:24" ht="51.75" thickBot="1" x14ac:dyDescent="0.3">
      <c r="A3" s="19" t="s">
        <v>0</v>
      </c>
      <c r="B3" s="20" t="s">
        <v>1</v>
      </c>
      <c r="C3" s="21" t="s">
        <v>9</v>
      </c>
      <c r="D3" s="22" t="s">
        <v>10</v>
      </c>
      <c r="E3" s="23" t="s">
        <v>11</v>
      </c>
      <c r="F3" s="21" t="s">
        <v>12</v>
      </c>
      <c r="G3" s="22" t="s">
        <v>13</v>
      </c>
      <c r="H3" s="23" t="s">
        <v>14</v>
      </c>
      <c r="I3" s="21" t="s">
        <v>15</v>
      </c>
      <c r="J3" s="22" t="s">
        <v>16</v>
      </c>
      <c r="K3" s="23" t="s">
        <v>17</v>
      </c>
      <c r="L3" s="30" t="s">
        <v>8</v>
      </c>
      <c r="M3" s="32" t="s">
        <v>18</v>
      </c>
      <c r="N3" s="32" t="s">
        <v>19</v>
      </c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0.25" customHeight="1" thickTop="1" x14ac:dyDescent="0.25">
      <c r="A4" s="3">
        <v>527201</v>
      </c>
      <c r="B4" s="4" t="s">
        <v>2</v>
      </c>
      <c r="C4" s="15">
        <v>396</v>
      </c>
      <c r="D4" s="14">
        <v>392</v>
      </c>
      <c r="E4" s="17">
        <f>IF(COUNT(C4:D4)=0,"-",SUM(C4:D4))</f>
        <v>788</v>
      </c>
      <c r="F4" s="15">
        <v>70</v>
      </c>
      <c r="G4" s="14">
        <v>93</v>
      </c>
      <c r="H4" s="28">
        <f t="shared" ref="H4:H8" si="0">IF(COUNT(F4:G4)=0,"-",SUM(F4:G4))</f>
        <v>163</v>
      </c>
      <c r="I4" s="15">
        <v>74</v>
      </c>
      <c r="J4" s="14">
        <v>93</v>
      </c>
      <c r="K4" s="28">
        <f t="shared" ref="K4:K8" si="1">IF(COUNT(I4:J4)=0,"-",SUM(I4:J4))</f>
        <v>167</v>
      </c>
      <c r="L4" s="31" t="s">
        <v>20</v>
      </c>
      <c r="M4" s="33">
        <f>IF(COUNT(E4,H4)=0,"-",IF(OR(SUM(E4)=0,SUM(H4)=0),0,ROUND(SUM(H4)/E4*100,2)))</f>
        <v>20.69</v>
      </c>
      <c r="N4" s="33">
        <f>IF(COUNT(E4,K4)=0,"-",IF(OR(SUM(E4)=0,SUM(K4)=0),0,ROUND(SUM(K4)/E4*100,2)))</f>
        <v>21.19</v>
      </c>
      <c r="O4" s="5"/>
      <c r="P4" s="6"/>
      <c r="Q4" s="5"/>
      <c r="R4" s="7"/>
      <c r="S4" s="5"/>
      <c r="T4" s="7"/>
      <c r="U4" s="5"/>
      <c r="V4" s="7"/>
      <c r="W4" s="8"/>
      <c r="X4" s="9"/>
    </row>
    <row r="5" spans="1:24" ht="20.25" customHeight="1" x14ac:dyDescent="0.25">
      <c r="A5" s="3">
        <v>527202</v>
      </c>
      <c r="B5" s="4" t="s">
        <v>3</v>
      </c>
      <c r="C5" s="15">
        <v>158</v>
      </c>
      <c r="D5" s="14">
        <v>152</v>
      </c>
      <c r="E5" s="17">
        <f t="shared" ref="E5:E8" si="2">IF(COUNT(C5:D5)=0,"-",SUM(C5:D5))</f>
        <v>310</v>
      </c>
      <c r="F5" s="15">
        <v>172</v>
      </c>
      <c r="G5" s="14">
        <v>142</v>
      </c>
      <c r="H5" s="28">
        <f t="shared" si="0"/>
        <v>314</v>
      </c>
      <c r="I5" s="15">
        <v>173</v>
      </c>
      <c r="J5" s="14">
        <v>141</v>
      </c>
      <c r="K5" s="28">
        <f t="shared" si="1"/>
        <v>314</v>
      </c>
      <c r="L5" s="31" t="s">
        <v>20</v>
      </c>
      <c r="M5" s="33">
        <f t="shared" ref="M5:M14" si="3">IF(COUNT(E5,H5)=0,"-",IF(OR(SUM(E5)=0,SUM(H5)=0),0,ROUND(SUM(H5)/E5*100,2)))</f>
        <v>101.29</v>
      </c>
      <c r="N5" s="33">
        <f t="shared" ref="N5:N14" si="4">IF(COUNT(E5,K5)=0,"-",IF(OR(SUM(E5)=0,SUM(K5)=0),0,ROUND(SUM(K5)/E5*100,2)))</f>
        <v>101.29</v>
      </c>
      <c r="O5" s="5"/>
      <c r="P5" s="6"/>
      <c r="Q5" s="5"/>
      <c r="R5" s="7"/>
      <c r="S5" s="5"/>
      <c r="T5" s="7"/>
      <c r="U5" s="5"/>
      <c r="V5" s="7"/>
      <c r="W5" s="8"/>
      <c r="X5" s="9"/>
    </row>
    <row r="6" spans="1:24" ht="20.25" customHeight="1" x14ac:dyDescent="0.25">
      <c r="A6" s="3">
        <v>527203</v>
      </c>
      <c r="B6" s="4" t="s">
        <v>4</v>
      </c>
      <c r="C6" s="15">
        <v>290</v>
      </c>
      <c r="D6" s="14">
        <v>284</v>
      </c>
      <c r="E6" s="17">
        <f t="shared" si="2"/>
        <v>574</v>
      </c>
      <c r="F6" s="15">
        <v>219</v>
      </c>
      <c r="G6" s="14">
        <v>207</v>
      </c>
      <c r="H6" s="28">
        <f t="shared" si="0"/>
        <v>426</v>
      </c>
      <c r="I6" s="15">
        <v>235</v>
      </c>
      <c r="J6" s="14">
        <v>208</v>
      </c>
      <c r="K6" s="28">
        <f t="shared" si="1"/>
        <v>443</v>
      </c>
      <c r="L6" s="31" t="s">
        <v>20</v>
      </c>
      <c r="M6" s="33">
        <f t="shared" si="3"/>
        <v>74.22</v>
      </c>
      <c r="N6" s="33">
        <f t="shared" si="4"/>
        <v>77.180000000000007</v>
      </c>
      <c r="O6" s="5"/>
      <c r="P6" s="6"/>
      <c r="Q6" s="5"/>
      <c r="R6" s="7"/>
      <c r="S6" s="5"/>
      <c r="T6" s="7"/>
      <c r="U6" s="5"/>
      <c r="V6" s="7"/>
      <c r="W6" s="8"/>
      <c r="X6" s="9"/>
    </row>
    <row r="7" spans="1:24" ht="20.25" customHeight="1" x14ac:dyDescent="0.25">
      <c r="A7" s="3">
        <v>527204</v>
      </c>
      <c r="B7" s="4" t="s">
        <v>5</v>
      </c>
      <c r="C7" s="15">
        <v>414</v>
      </c>
      <c r="D7" s="14">
        <v>408</v>
      </c>
      <c r="E7" s="17">
        <f t="shared" si="2"/>
        <v>822</v>
      </c>
      <c r="F7" s="15">
        <v>300</v>
      </c>
      <c r="G7" s="14">
        <v>280</v>
      </c>
      <c r="H7" s="28">
        <f t="shared" si="0"/>
        <v>580</v>
      </c>
      <c r="I7" s="15">
        <v>293</v>
      </c>
      <c r="J7" s="14">
        <v>275</v>
      </c>
      <c r="K7" s="28">
        <f t="shared" si="1"/>
        <v>568</v>
      </c>
      <c r="L7" s="31" t="s">
        <v>20</v>
      </c>
      <c r="M7" s="33">
        <f t="shared" si="3"/>
        <v>70.56</v>
      </c>
      <c r="N7" s="33">
        <f t="shared" si="4"/>
        <v>69.099999999999994</v>
      </c>
      <c r="O7" s="5"/>
      <c r="P7" s="6"/>
      <c r="Q7" s="5"/>
      <c r="R7" s="7"/>
      <c r="S7" s="5"/>
      <c r="T7" s="7"/>
      <c r="U7" s="5"/>
      <c r="V7" s="7"/>
      <c r="W7" s="8"/>
      <c r="X7" s="9"/>
    </row>
    <row r="8" spans="1:24" ht="20.25" customHeight="1" x14ac:dyDescent="0.25">
      <c r="A8" s="3">
        <v>527205</v>
      </c>
      <c r="B8" s="4" t="s">
        <v>6</v>
      </c>
      <c r="C8" s="15">
        <v>403</v>
      </c>
      <c r="D8" s="14">
        <v>396</v>
      </c>
      <c r="E8" s="17">
        <f t="shared" si="2"/>
        <v>799</v>
      </c>
      <c r="F8" s="15">
        <v>365</v>
      </c>
      <c r="G8" s="14">
        <v>272</v>
      </c>
      <c r="H8" s="28">
        <f t="shared" si="0"/>
        <v>637</v>
      </c>
      <c r="I8" s="15">
        <v>379</v>
      </c>
      <c r="J8" s="14">
        <v>276</v>
      </c>
      <c r="K8" s="28">
        <f t="shared" si="1"/>
        <v>655</v>
      </c>
      <c r="L8" s="31" t="s">
        <v>20</v>
      </c>
      <c r="M8" s="33">
        <f t="shared" si="3"/>
        <v>79.72</v>
      </c>
      <c r="N8" s="33">
        <f t="shared" si="4"/>
        <v>81.98</v>
      </c>
      <c r="O8" s="5"/>
      <c r="P8" s="6"/>
      <c r="Q8" s="5"/>
      <c r="R8" s="7"/>
      <c r="S8" s="5"/>
      <c r="T8" s="7"/>
      <c r="U8" s="5"/>
      <c r="V8" s="7"/>
      <c r="W8" s="8"/>
      <c r="X8" s="9"/>
    </row>
    <row r="9" spans="1:24" ht="24.75" customHeight="1" thickBot="1" x14ac:dyDescent="0.3">
      <c r="A9" s="24">
        <v>5272</v>
      </c>
      <c r="B9" s="25" t="s">
        <v>7</v>
      </c>
      <c r="C9" s="26">
        <f>IF(COUNT(C4:C8)=0,"-",SUM(C4:C8))</f>
        <v>1661</v>
      </c>
      <c r="D9" s="27">
        <f t="shared" ref="D9:K9" si="5">IF(COUNT(D4:D8)=0,"-",SUM(D4:D8))</f>
        <v>1632</v>
      </c>
      <c r="E9" s="27">
        <f t="shared" si="5"/>
        <v>3293</v>
      </c>
      <c r="F9" s="26">
        <f t="shared" si="5"/>
        <v>1126</v>
      </c>
      <c r="G9" s="27">
        <f t="shared" si="5"/>
        <v>994</v>
      </c>
      <c r="H9" s="29">
        <f t="shared" si="5"/>
        <v>2120</v>
      </c>
      <c r="I9" s="26">
        <f t="shared" si="5"/>
        <v>1154</v>
      </c>
      <c r="J9" s="27">
        <f t="shared" si="5"/>
        <v>993</v>
      </c>
      <c r="K9" s="29">
        <f t="shared" si="5"/>
        <v>2147</v>
      </c>
      <c r="L9" s="34" t="s">
        <v>20</v>
      </c>
      <c r="M9" s="35">
        <f t="shared" si="3"/>
        <v>64.38</v>
      </c>
      <c r="N9" s="35">
        <f t="shared" si="4"/>
        <v>65.2</v>
      </c>
      <c r="O9" s="10"/>
      <c r="P9" s="11"/>
      <c r="Q9" s="10"/>
      <c r="R9" s="12"/>
      <c r="S9" s="10"/>
      <c r="T9" s="12"/>
      <c r="U9" s="10"/>
      <c r="V9" s="12"/>
      <c r="W9" s="10"/>
      <c r="X9" s="13"/>
    </row>
    <row r="10" spans="1:24" ht="21" customHeight="1" thickTop="1" x14ac:dyDescent="0.25">
      <c r="A10" s="36">
        <v>5272</v>
      </c>
      <c r="B10" s="37" t="s">
        <v>24</v>
      </c>
      <c r="C10" s="38">
        <v>1657</v>
      </c>
      <c r="D10" s="39">
        <v>1634</v>
      </c>
      <c r="E10" s="39">
        <v>3291</v>
      </c>
      <c r="F10" s="38">
        <v>1191</v>
      </c>
      <c r="G10" s="39">
        <v>1069</v>
      </c>
      <c r="H10" s="40">
        <v>2260</v>
      </c>
      <c r="I10" s="38">
        <v>1115</v>
      </c>
      <c r="J10" s="39">
        <v>1004</v>
      </c>
      <c r="K10" s="40">
        <v>2119</v>
      </c>
      <c r="L10" s="41" t="s">
        <v>20</v>
      </c>
      <c r="M10" s="42">
        <v>68.67</v>
      </c>
      <c r="N10" s="42">
        <v>64.39</v>
      </c>
      <c r="O10" s="5"/>
      <c r="P10" s="6"/>
      <c r="Q10" s="5"/>
      <c r="R10" s="7"/>
      <c r="S10" s="5"/>
      <c r="T10" s="7"/>
      <c r="U10" s="5"/>
      <c r="V10" s="7"/>
      <c r="W10" s="5"/>
      <c r="X10" s="9"/>
    </row>
    <row r="11" spans="1:24" ht="21" customHeight="1" x14ac:dyDescent="0.25">
      <c r="A11" s="57">
        <v>5272</v>
      </c>
      <c r="B11" s="58" t="s">
        <v>24</v>
      </c>
      <c r="C11" s="59">
        <v>1662</v>
      </c>
      <c r="D11" s="60">
        <v>1646</v>
      </c>
      <c r="E11" s="60">
        <v>3308</v>
      </c>
      <c r="F11" s="59">
        <v>1516</v>
      </c>
      <c r="G11" s="60">
        <v>1356</v>
      </c>
      <c r="H11" s="61">
        <v>2872</v>
      </c>
      <c r="I11" s="59">
        <v>1671</v>
      </c>
      <c r="J11" s="60">
        <v>1440</v>
      </c>
      <c r="K11" s="61">
        <v>3111</v>
      </c>
      <c r="L11" s="62" t="s">
        <v>20</v>
      </c>
      <c r="M11" s="63">
        <v>86.82</v>
      </c>
      <c r="N11" s="63">
        <v>94.04</v>
      </c>
      <c r="O11" s="5"/>
      <c r="P11" s="6"/>
      <c r="Q11" s="5"/>
      <c r="R11" s="7"/>
      <c r="S11" s="5"/>
      <c r="T11" s="7"/>
      <c r="U11" s="5"/>
      <c r="V11" s="7"/>
      <c r="W11" s="5"/>
      <c r="X11" s="9"/>
    </row>
    <row r="12" spans="1:24" ht="21" customHeight="1" x14ac:dyDescent="0.25">
      <c r="A12" s="50">
        <v>5272</v>
      </c>
      <c r="B12" s="51" t="s">
        <v>23</v>
      </c>
      <c r="C12" s="52">
        <v>1662</v>
      </c>
      <c r="D12" s="53">
        <v>1646</v>
      </c>
      <c r="E12" s="53">
        <f t="shared" ref="E12:E14" si="6">IF(COUNT(C12:D12)=0,"-",SUM(C12:D12))</f>
        <v>3308</v>
      </c>
      <c r="F12" s="52">
        <v>1132</v>
      </c>
      <c r="G12" s="53">
        <v>1078</v>
      </c>
      <c r="H12" s="54">
        <f t="shared" ref="H12:H14" si="7">IF(COUNT(F12:G12)=0,"-",SUM(F12:G12))</f>
        <v>2210</v>
      </c>
      <c r="I12" s="52">
        <v>1035</v>
      </c>
      <c r="J12" s="53">
        <v>1024</v>
      </c>
      <c r="K12" s="54">
        <f t="shared" ref="K12:K14" si="8">IF(COUNT(I12:J12)=0,"-",SUM(I12:J12))</f>
        <v>2059</v>
      </c>
      <c r="L12" s="55" t="s">
        <v>20</v>
      </c>
      <c r="M12" s="56">
        <f t="shared" si="3"/>
        <v>66.81</v>
      </c>
      <c r="N12" s="56">
        <f t="shared" si="4"/>
        <v>62.24</v>
      </c>
      <c r="O12" s="5"/>
      <c r="P12" s="6"/>
      <c r="Q12" s="5"/>
      <c r="R12" s="7"/>
      <c r="S12" s="5"/>
      <c r="T12" s="7"/>
      <c r="U12" s="5"/>
      <c r="V12" s="7"/>
      <c r="W12" s="5"/>
      <c r="X12" s="9"/>
    </row>
    <row r="13" spans="1:24" ht="21" customHeight="1" x14ac:dyDescent="0.25">
      <c r="A13" s="50">
        <v>5272</v>
      </c>
      <c r="B13" s="51" t="s">
        <v>22</v>
      </c>
      <c r="C13" s="52">
        <v>1475</v>
      </c>
      <c r="D13" s="53">
        <v>1769</v>
      </c>
      <c r="E13" s="53">
        <f t="shared" si="6"/>
        <v>3244</v>
      </c>
      <c r="F13" s="52">
        <v>1175</v>
      </c>
      <c r="G13" s="53">
        <v>1093</v>
      </c>
      <c r="H13" s="54">
        <f t="shared" si="7"/>
        <v>2268</v>
      </c>
      <c r="I13" s="52">
        <v>748</v>
      </c>
      <c r="J13" s="53">
        <v>747</v>
      </c>
      <c r="K13" s="54">
        <f t="shared" si="8"/>
        <v>1495</v>
      </c>
      <c r="L13" s="55" t="s">
        <v>20</v>
      </c>
      <c r="M13" s="56">
        <f t="shared" si="3"/>
        <v>69.91</v>
      </c>
      <c r="N13" s="56">
        <f t="shared" si="4"/>
        <v>46.09</v>
      </c>
      <c r="O13" s="5"/>
      <c r="P13" s="6"/>
      <c r="Q13" s="5"/>
      <c r="R13" s="7"/>
      <c r="S13" s="5"/>
      <c r="T13" s="7"/>
      <c r="U13" s="5"/>
      <c r="V13" s="7"/>
      <c r="W13" s="5"/>
      <c r="X13" s="9"/>
    </row>
    <row r="14" spans="1:24" ht="21" customHeight="1" thickBot="1" x14ac:dyDescent="0.3">
      <c r="A14" s="43">
        <v>5272</v>
      </c>
      <c r="B14" s="44" t="s">
        <v>21</v>
      </c>
      <c r="C14" s="45">
        <v>2304</v>
      </c>
      <c r="D14" s="46">
        <v>2562</v>
      </c>
      <c r="E14" s="46">
        <f t="shared" si="6"/>
        <v>4866</v>
      </c>
      <c r="F14" s="45">
        <v>2134</v>
      </c>
      <c r="G14" s="46">
        <v>1676</v>
      </c>
      <c r="H14" s="47">
        <f t="shared" si="7"/>
        <v>3810</v>
      </c>
      <c r="I14" s="45">
        <v>1993</v>
      </c>
      <c r="J14" s="46">
        <v>1467</v>
      </c>
      <c r="K14" s="47">
        <f t="shared" si="8"/>
        <v>3460</v>
      </c>
      <c r="L14" s="48" t="s">
        <v>20</v>
      </c>
      <c r="M14" s="49">
        <f t="shared" si="3"/>
        <v>78.3</v>
      </c>
      <c r="N14" s="49">
        <f t="shared" si="4"/>
        <v>71.11</v>
      </c>
      <c r="O14" s="5"/>
      <c r="P14" s="6"/>
      <c r="Q14" s="5"/>
      <c r="R14" s="7"/>
      <c r="S14" s="5"/>
      <c r="T14" s="7"/>
      <c r="U14" s="5"/>
      <c r="V14" s="7"/>
      <c r="W14" s="5"/>
      <c r="X14" s="9"/>
    </row>
    <row r="15" spans="1:24" ht="13.5" thickTop="1" x14ac:dyDescent="0.25">
      <c r="A15" s="64" t="s">
        <v>26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Lanjutan</vt:lpstr>
      <vt:lpstr>'Imunisasi Lanjutan'!Print_Area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2025-06-29T07:30:27Z</dcterms:modified>
</cp:coreProperties>
</file>