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Polio4" sheetId="87" r:id="rId1"/>
  </sheets>
  <definedNames>
    <definedName name="_xlnm.Print_Area" localSheetId="0">'Imunisasi Polio4'!$A$1:$J$14</definedName>
  </definedNames>
  <calcPr calcId="144525"/>
</workbook>
</file>

<file path=xl/calcChain.xml><?xml version="1.0" encoding="utf-8"?>
<calcChain xmlns="http://schemas.openxmlformats.org/spreadsheetml/2006/main">
  <c r="H13" i="87" l="1"/>
  <c r="H12" i="87"/>
  <c r="H11" i="87"/>
  <c r="H10" i="87"/>
  <c r="E13" i="87"/>
  <c r="E12" i="87"/>
  <c r="E11" i="87"/>
  <c r="E10" i="87"/>
  <c r="J11" i="87" l="1"/>
  <c r="J12" i="87" l="1"/>
  <c r="G9" i="87" l="1"/>
  <c r="F9" i="87"/>
  <c r="D9" i="87"/>
  <c r="C9" i="87"/>
  <c r="J10" i="87" l="1"/>
  <c r="J13" i="87"/>
  <c r="H8" i="87" l="1"/>
  <c r="H7" i="87"/>
  <c r="H6" i="87"/>
  <c r="H5" i="87"/>
  <c r="H4" i="87"/>
  <c r="E8" i="87"/>
  <c r="E7" i="87"/>
  <c r="E6" i="87"/>
  <c r="E5" i="87"/>
  <c r="E4" i="87"/>
  <c r="J5" i="87" l="1"/>
  <c r="J6" i="87"/>
  <c r="J7" i="87"/>
  <c r="J4" i="87"/>
  <c r="J8" i="87"/>
  <c r="E9" i="87"/>
  <c r="H9" i="87"/>
  <c r="J9" i="87" l="1"/>
</calcChain>
</file>

<file path=xl/sharedStrings.xml><?xml version="1.0" encoding="utf-8"?>
<sst xmlns="http://schemas.openxmlformats.org/spreadsheetml/2006/main" count="32" uniqueCount="23">
  <si>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</si>
  <si>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</si>
  <si>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</si>
  <si>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</si>
  <si>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</si>
  <si>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</si>
  <si>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</si>
  <si>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</si>
  <si>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</si>
  <si>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</si>
  <si>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JUMLAH BAYI </t>
    </r>
    <r>
      <rPr>
        <b/>
        <sz val="8"/>
        <rFont val="Calibri"/>
        <family val="2"/>
        <scheme val="minor"/>
      </rPr>
      <t>(SURVIVING INFANT) LAKI-LAKI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</si>
  <si>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</t>
    </r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</si>
  <si>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</si>
  <si>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POLIO 4*</t>
  </si>
  <si>
    <t>BAYI PEREMPUAN DI IMUNISASI POLIO 4*</t>
  </si>
  <si>
    <t>TOTAL BAYI 
DI IMUNISASI POLIO 4*</t>
  </si>
  <si>
    <t>CAKUPAN IMUNISASI 
POLIO 4* 
(%)</t>
  </si>
  <si>
    <t>KOTA BIMA 2018</t>
  </si>
  <si>
    <t>KOTA BIMA 2019</t>
  </si>
  <si>
    <t>KOTA BIMA 2020</t>
  </si>
  <si>
    <t xml:space="preserve">Cakupan Pelayanan Imunisasi Polio 4* pada Bayi di Kota Bima Tahun 2022 menurut Jenis Kelamin di rinci per Kecamatan </t>
  </si>
  <si>
    <t>Sumber: Bidang P2PL, Dinas Kesehatan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</si>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</sst>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>
      <alignment horizontal="center" vertical="center"/>
    </xf>
    <xf numFmtId="4" fontId="10" fillId="0" borderId="20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6.710937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14" ht="15" x14ac:dyDescent="0.25">
      <c r="A1" s="17" t="s">
        <v>20</v>
      </c>
    </row>
    <row r="2" spans="1:14" x14ac:dyDescent="0.25">
      <c r="E2" s="19"/>
    </row>
    <row r="3" spans="1:14" ht="51.75" thickBot="1" x14ac:dyDescent="0.3">
      <c r="A3" s="20" t="s">
        <v>0</v>
      </c>
      <c r="B3" s="21" t="s">
        <v>1</v>
      </c>
      <c r="C3" s="22" t="s">
        <v>10</v>
      </c>
      <c r="D3" s="23" t="s">
        <v>11</v>
      </c>
      <c r="E3" s="24" t="s">
        <v>12</v>
      </c>
      <c r="F3" s="22" t="s">
        <v>13</v>
      </c>
      <c r="G3" s="23" t="s">
        <v>14</v>
      </c>
      <c r="H3" s="24" t="s">
        <v>15</v>
      </c>
      <c r="I3" s="31" t="s">
        <v>8</v>
      </c>
      <c r="J3" s="33" t="s">
        <v>16</v>
      </c>
      <c r="K3" s="2"/>
      <c r="L3" s="2"/>
      <c r="M3" s="3"/>
      <c r="N3" s="3"/>
    </row>
    <row r="4" spans="1:14" ht="20.25" customHeight="1" thickTop="1" x14ac:dyDescent="0.25">
      <c r="A4" s="4">
        <v>527201</v>
      </c>
      <c r="B4" s="5" t="s">
        <v>2</v>
      </c>
      <c r="C4" s="15">
        <v>712</v>
      </c>
      <c r="D4" s="14">
        <v>682</v>
      </c>
      <c r="E4" s="18">
        <f>IF(SUM(C4:D4)=0,0,SUM(C4:D4))</f>
        <v>1394</v>
      </c>
      <c r="F4" s="15">
        <v>712</v>
      </c>
      <c r="G4" s="14">
        <v>682</v>
      </c>
      <c r="H4" s="29">
        <f t="shared" ref="H4:H13" si="0">IF(SUM(F4:G4)=0,0,SUM(F4:G4))</f>
        <v>1394</v>
      </c>
      <c r="I4" s="32" t="s">
        <v>9</v>
      </c>
      <c r="J4" s="34">
        <f t="shared" ref="J4:J8" si="1">IF(OR(SUM(E4)=0,SUM(H4)=0),0,ROUND(SUM(H4)/E4*100,2))</f>
        <v>100</v>
      </c>
      <c r="K4" s="6"/>
      <c r="L4" s="7"/>
      <c r="M4" s="8"/>
      <c r="N4" s="9"/>
    </row>
    <row r="5" spans="1:14" ht="20.25" customHeight="1" x14ac:dyDescent="0.25">
      <c r="A5" s="4">
        <v>527202</v>
      </c>
      <c r="B5" s="5" t="s">
        <v>3</v>
      </c>
      <c r="C5" s="15">
        <v>366</v>
      </c>
      <c r="D5" s="14">
        <v>351</v>
      </c>
      <c r="E5" s="18">
        <f t="shared" ref="E5:E13" si="2">IF(SUM(C5:D5)=0,0,SUM(C5:D5))</f>
        <v>717</v>
      </c>
      <c r="F5" s="15">
        <v>366</v>
      </c>
      <c r="G5" s="14">
        <v>351</v>
      </c>
      <c r="H5" s="29">
        <f t="shared" si="0"/>
        <v>717</v>
      </c>
      <c r="I5" s="32" t="s">
        <v>9</v>
      </c>
      <c r="J5" s="34">
        <f t="shared" si="1"/>
        <v>100</v>
      </c>
      <c r="K5" s="6"/>
      <c r="L5" s="7"/>
      <c r="M5" s="8"/>
      <c r="N5" s="9"/>
    </row>
    <row r="6" spans="1:14" ht="20.25" customHeight="1" x14ac:dyDescent="0.25">
      <c r="A6" s="4">
        <v>527203</v>
      </c>
      <c r="B6" s="5" t="s">
        <v>4</v>
      </c>
      <c r="C6" s="15">
        <v>669</v>
      </c>
      <c r="D6" s="14">
        <v>621</v>
      </c>
      <c r="E6" s="18">
        <f t="shared" si="2"/>
        <v>1290</v>
      </c>
      <c r="F6" s="15">
        <v>623</v>
      </c>
      <c r="G6" s="14">
        <v>578</v>
      </c>
      <c r="H6" s="29">
        <f t="shared" si="0"/>
        <v>1201</v>
      </c>
      <c r="I6" s="32" t="s">
        <v>9</v>
      </c>
      <c r="J6" s="34">
        <f t="shared" si="1"/>
        <v>93.1</v>
      </c>
      <c r="K6" s="6"/>
      <c r="L6" s="7"/>
      <c r="M6" s="8"/>
      <c r="N6" s="9"/>
    </row>
    <row r="7" spans="1:14" ht="20.25" customHeight="1" x14ac:dyDescent="0.25">
      <c r="A7" s="4">
        <v>527204</v>
      </c>
      <c r="B7" s="5" t="s">
        <v>5</v>
      </c>
      <c r="C7" s="15">
        <v>768</v>
      </c>
      <c r="D7" s="14">
        <v>651</v>
      </c>
      <c r="E7" s="18">
        <f t="shared" si="2"/>
        <v>1419</v>
      </c>
      <c r="F7" s="15">
        <v>768</v>
      </c>
      <c r="G7" s="14">
        <v>651</v>
      </c>
      <c r="H7" s="29">
        <f t="shared" si="0"/>
        <v>1419</v>
      </c>
      <c r="I7" s="32" t="s">
        <v>9</v>
      </c>
      <c r="J7" s="34">
        <f t="shared" si="1"/>
        <v>100</v>
      </c>
      <c r="K7" s="6"/>
      <c r="L7" s="7"/>
      <c r="M7" s="8"/>
      <c r="N7" s="9"/>
    </row>
    <row r="8" spans="1:14" ht="20.25" customHeight="1" x14ac:dyDescent="0.25">
      <c r="A8" s="4">
        <v>527205</v>
      </c>
      <c r="B8" s="5" t="s">
        <v>6</v>
      </c>
      <c r="C8" s="15">
        <v>746</v>
      </c>
      <c r="D8" s="14">
        <v>717</v>
      </c>
      <c r="E8" s="18">
        <f t="shared" si="2"/>
        <v>1463</v>
      </c>
      <c r="F8" s="15">
        <v>746</v>
      </c>
      <c r="G8" s="14">
        <v>717</v>
      </c>
      <c r="H8" s="29">
        <f t="shared" si="0"/>
        <v>1463</v>
      </c>
      <c r="I8" s="32" t="s">
        <v>9</v>
      </c>
      <c r="J8" s="34">
        <f t="shared" si="1"/>
        <v>100</v>
      </c>
      <c r="K8" s="6"/>
      <c r="L8" s="7"/>
      <c r="M8" s="8"/>
      <c r="N8" s="9"/>
    </row>
    <row r="9" spans="1:14" ht="24.75" customHeight="1" thickBot="1" x14ac:dyDescent="0.3">
      <c r="A9" s="25">
        <v>5272</v>
      </c>
      <c r="B9" s="26" t="s">
        <v>7</v>
      </c>
      <c r="C9" s="27">
        <f>IF(SUM(C4:C8)=0,"-",SUM(C4:C8))</f>
        <v>3261</v>
      </c>
      <c r="D9" s="28">
        <f t="shared" ref="D9" si="3">IF(SUM(D4:D8)=0,"-",SUM(D4:D8))</f>
        <v>3022</v>
      </c>
      <c r="E9" s="28">
        <f t="shared" ref="E9:H9" si="4">IF(SUM(E4:E8)=0,0,SUM(E4:E8))</f>
        <v>6283</v>
      </c>
      <c r="F9" s="27">
        <f>SUM(F4:F8)</f>
        <v>3215</v>
      </c>
      <c r="G9" s="28">
        <f t="shared" ref="G9" si="5">SUM(G4:G8)</f>
        <v>2979</v>
      </c>
      <c r="H9" s="30">
        <f t="shared" si="4"/>
        <v>6194</v>
      </c>
      <c r="I9" s="35" t="s">
        <v>9</v>
      </c>
      <c r="J9" s="36">
        <f>IF(OR(SUM(E9)=0,SUM(H9)=0),0,ROUND(SUM(H9)/E9*100,2))</f>
        <v>98.58</v>
      </c>
      <c r="K9" s="10"/>
      <c r="L9" s="11"/>
      <c r="M9" s="10"/>
      <c r="N9" s="12"/>
    </row>
    <row r="10" spans="1:14" s="38" customFormat="1" ht="20.100000000000001" customHeight="1" thickTop="1" x14ac:dyDescent="0.25">
      <c r="A10" s="39">
        <v>5272</v>
      </c>
      <c r="B10" s="40" t="s">
        <v>22</v>
      </c>
      <c r="C10" s="41">
        <v>3366</v>
      </c>
      <c r="D10" s="42">
        <v>3496</v>
      </c>
      <c r="E10" s="42">
        <f t="shared" si="2"/>
        <v>6862</v>
      </c>
      <c r="F10" s="41">
        <v>2932</v>
      </c>
      <c r="G10" s="42">
        <v>3027</v>
      </c>
      <c r="H10" s="43">
        <f t="shared" si="0"/>
        <v>5959</v>
      </c>
      <c r="I10" s="44" t="s">
        <v>9</v>
      </c>
      <c r="J10" s="45">
        <f>IF(OR(SUM(E10)=0,SUM(H10)=0),0,ROUND(SUM(H10)/E10*100,2))</f>
        <v>86.84</v>
      </c>
      <c r="K10" s="6"/>
      <c r="L10" s="7"/>
      <c r="M10" s="6"/>
      <c r="N10" s="37"/>
    </row>
    <row r="11" spans="1:14" s="38" customFormat="1" ht="20.100000000000001" customHeight="1" x14ac:dyDescent="0.25">
      <c r="A11" s="53">
        <v>5272</v>
      </c>
      <c r="B11" s="54" t="s">
        <v>19</v>
      </c>
      <c r="C11" s="55">
        <v>3249</v>
      </c>
      <c r="D11" s="56">
        <v>3373</v>
      </c>
      <c r="E11" s="56">
        <f t="shared" si="2"/>
        <v>6622</v>
      </c>
      <c r="F11" s="55">
        <v>2959</v>
      </c>
      <c r="G11" s="56">
        <v>3071</v>
      </c>
      <c r="H11" s="57">
        <f t="shared" si="0"/>
        <v>6030</v>
      </c>
      <c r="I11" s="58" t="s">
        <v>9</v>
      </c>
      <c r="J11" s="59">
        <f>IF(OR(SUM(E11)=0,SUM(H11)=0),0,ROUND(SUM(H11)/E11*100,2))</f>
        <v>91.06</v>
      </c>
      <c r="K11" s="6"/>
      <c r="L11" s="7"/>
      <c r="M11" s="6"/>
      <c r="N11" s="37"/>
    </row>
    <row r="12" spans="1:14" s="38" customFormat="1" ht="20.100000000000001" customHeight="1" x14ac:dyDescent="0.25">
      <c r="A12" s="53">
        <v>5272</v>
      </c>
      <c r="B12" s="54" t="s">
        <v>18</v>
      </c>
      <c r="C12" s="55">
        <v>3466</v>
      </c>
      <c r="D12" s="56">
        <v>3046</v>
      </c>
      <c r="E12" s="56">
        <f t="shared" si="2"/>
        <v>6512</v>
      </c>
      <c r="F12" s="55">
        <v>3208</v>
      </c>
      <c r="G12" s="56">
        <v>2815</v>
      </c>
      <c r="H12" s="57">
        <f t="shared" si="0"/>
        <v>6023</v>
      </c>
      <c r="I12" s="58" t="s">
        <v>9</v>
      </c>
      <c r="J12" s="59">
        <f>IF(OR(SUM(E12)=0,SUM(H12)=0),0,ROUND(SUM(H12)/E12*100,2))</f>
        <v>92.49</v>
      </c>
      <c r="K12" s="6"/>
      <c r="L12" s="7"/>
      <c r="M12" s="6"/>
      <c r="N12" s="37"/>
    </row>
    <row r="13" spans="1:14" s="38" customFormat="1" ht="20.100000000000001" customHeight="1" thickBot="1" x14ac:dyDescent="0.3">
      <c r="A13" s="46">
        <v>5272</v>
      </c>
      <c r="B13" s="47" t="s">
        <v>17</v>
      </c>
      <c r="C13" s="48">
        <v>3332</v>
      </c>
      <c r="D13" s="49">
        <v>3171</v>
      </c>
      <c r="E13" s="49">
        <f t="shared" si="2"/>
        <v>6503</v>
      </c>
      <c r="F13" s="48">
        <v>3085</v>
      </c>
      <c r="G13" s="49">
        <v>2933</v>
      </c>
      <c r="H13" s="50">
        <f t="shared" si="0"/>
        <v>6018</v>
      </c>
      <c r="I13" s="51" t="s">
        <v>9</v>
      </c>
      <c r="J13" s="52">
        <f>IF(OR(SUM(E13)=0,SUM(H13)=0),0,ROUND(SUM(H13)/E13*100,2))</f>
        <v>92.54</v>
      </c>
      <c r="K13" s="6"/>
      <c r="L13" s="7"/>
      <c r="M13" s="6"/>
      <c r="N13" s="37"/>
    </row>
    <row r="14" spans="1:14" ht="13.5" thickTop="1" x14ac:dyDescent="0.25">
      <c r="A14" s="16" t="s">
        <v>21</v>
      </c>
      <c r="B14" s="13"/>
      <c r="C14" s="13"/>
      <c r="D14" s="13"/>
      <c r="E14" s="13"/>
      <c r="F14" s="13"/>
      <c r="G14" s="13"/>
      <c r="H14" s="1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Polio4</vt:lpstr>
      <vt:lpstr>'Imunisasi Polio4'!Print_Area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2025-03-09T06:57:20Z</dcterms:modified>
</cp:coreProperties>
</file>