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Polio4" sheetId="87" r:id="rId1"/>
  </sheets>
  <definedNames>
    <definedName name="_xlnm.Print_Area" localSheetId="0">'Imunisasi Polio4'!$A$1:$J$15</definedName>
  </definedNames>
  <calcPr calcId="144525"/>
</workbook>
</file>

<file path=xl/calcChain.xml><?xml version="1.0" encoding="utf-8"?>
<calcChain xmlns="http://schemas.openxmlformats.org/spreadsheetml/2006/main">
  <c r="H14" i="87" l="1"/>
  <c r="H13" i="87"/>
  <c r="H12" i="87"/>
  <c r="H11" i="87"/>
  <c r="H10" i="87"/>
  <c r="E14" i="87"/>
  <c r="E13" i="87"/>
  <c r="E12" i="87"/>
  <c r="E11" i="87"/>
  <c r="E10" i="87"/>
  <c r="G9" i="87" l="1"/>
  <c r="F9" i="87"/>
  <c r="D9" i="87"/>
  <c r="C9" i="87"/>
  <c r="J14" i="87"/>
  <c r="J10" i="87"/>
  <c r="J13" i="87"/>
  <c r="J12" i="87"/>
  <c r="J11" i="87"/>
  <c r="H8" i="87"/>
  <c r="H7" i="87"/>
  <c r="H6" i="87"/>
  <c r="H5" i="87"/>
  <c r="H4" i="87"/>
  <c r="E8" i="87"/>
  <c r="E7" i="87"/>
  <c r="E6" i="87"/>
  <c r="E5" i="87"/>
  <c r="E4" i="87"/>
  <c r="H9" i="87" l="1"/>
  <c r="J8" i="87"/>
  <c r="J5" i="87"/>
  <c r="J7" i="87"/>
  <c r="J6" i="87"/>
  <c r="J4" i="87"/>
  <c r="E9" i="87"/>
  <c r="J9" i="87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<sst xmlns="http://schemas.openxmlformats.org/spreadsheetml/2006/main" count="34" uniqueCount="24">
  <si>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</si>
  <si>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</si>
  <si>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</si>
  <si>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</si>
  <si>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</si>
  <si>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</si>
  <si>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</si>
  <si>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</si>
  <si>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</si>
  <si>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</si>
  <si>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t>BAYI LAKI-LAKI DI IMUNISASI POLIO 4*</t>
  </si>
  <si>
    <t>BAYI PEREMPUAN DI IMUNISASI POLIO 4*</t>
  </si>
  <si>
    <t>TOTAL BAYI 
DI IMUNISASI POLIO 4*</t>
  </si>
  <si>
    <t>CAKUPAN IMUNISASI 
POLIO 4* 
(%)</t>
  </si>
  <si>
    <t>KOTA BIMA 2018</t>
  </si>
  <si>
    <t>KOTA BIMA 2019</t>
  </si>
  <si>
    <t>KOTA BIMA 2020</t>
  </si>
  <si>
    <t>KOTA BIMA 2021</t>
  </si>
  <si>
    <r>
      <t xml:space="preserve">JUMLAH BAYI </t>
    </r>
    <r>
      <rPr>
        <b/>
        <sz val="8"/>
        <rFont val="Calibri"/>
        <family val="2"/>
        <scheme val="minor"/>
      </rPr>
      <t>(SURVIVING INFANT) LAKI-LAKI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</si>
  <si>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 
(Usia 0 - 11 Bln)</t>
    </r>
  </si>
  <si>
    <r>
      <t xml:space="preserve">TOTAL BAYI </t>
    </r>
    <r>
      <rPr>
        <b/>
        <sz val="8"/>
        <rFont val="Calibri"/>
        <family val="2"/>
        <scheme val="minor"/>
      </rPr>
      <t>(SURVIVING INFANT) 
(Usia 0 - 11 Bln)</t>
    </r>
  </si>
  <si>
    <t xml:space="preserve">Cakupan Pelayanan Imunisasi Polio 4* pada Bayi di Kota Bima Tahun 2023 menurut Jenis Kelamin di rinci per Kecamatan 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</si>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</sst>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71093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14" ht="15" x14ac:dyDescent="0.25">
      <c r="A1" s="17" t="s">
        <v>21</v>
      </c>
    </row>
    <row r="2" spans="1:14" x14ac:dyDescent="0.25">
      <c r="E2" s="19"/>
    </row>
    <row r="3" spans="1:14" ht="51.75" thickBot="1" x14ac:dyDescent="0.3">
      <c r="A3" s="20" t="s">
        <v>0</v>
      </c>
      <c r="B3" s="21" t="s">
        <v>1</v>
      </c>
      <c r="C3" s="22" t="s">
        <v>18</v>
      </c>
      <c r="D3" s="23" t="s">
        <v>19</v>
      </c>
      <c r="E3" s="24" t="s">
        <v>20</v>
      </c>
      <c r="F3" s="22" t="s">
        <v>10</v>
      </c>
      <c r="G3" s="23" t="s">
        <v>11</v>
      </c>
      <c r="H3" s="24" t="s">
        <v>12</v>
      </c>
      <c r="I3" s="31" t="s">
        <v>8</v>
      </c>
      <c r="J3" s="33" t="s">
        <v>13</v>
      </c>
      <c r="K3" s="2"/>
      <c r="L3" s="2"/>
      <c r="M3" s="3"/>
      <c r="N3" s="3"/>
    </row>
    <row r="4" spans="1:14" ht="20.25" customHeight="1" thickTop="1" x14ac:dyDescent="0.25">
      <c r="A4" s="4">
        <v>527201</v>
      </c>
      <c r="B4" s="5" t="s">
        <v>2</v>
      </c>
      <c r="C4" s="15">
        <v>880</v>
      </c>
      <c r="D4" s="14">
        <v>861</v>
      </c>
      <c r="E4" s="18">
        <f>IF(COUNT(C4:D4)=0,"-",IF(SUM(C4:D4)=0,0,SUM(C4:D4)))</f>
        <v>1741</v>
      </c>
      <c r="F4" s="15">
        <v>764</v>
      </c>
      <c r="G4" s="14">
        <v>747</v>
      </c>
      <c r="H4" s="29">
        <f t="shared" ref="H4:H8" si="0">IF(COUNT(F4:G4)=0,"-",IF(SUM(F4:G4)=0,0,SUM(F4:G4)))</f>
        <v>1511</v>
      </c>
      <c r="I4" s="32" t="s">
        <v>9</v>
      </c>
      <c r="J4" s="34">
        <f>IF(COUNT(E4,H4)=0,"-",IF(OR(SUM(E4)=0,SUM(H4)=0),0,ROUND(SUM(H4)/E4*100,2)))</f>
        <v>86.79</v>
      </c>
      <c r="K4" s="6"/>
      <c r="L4" s="7"/>
      <c r="M4" s="8"/>
      <c r="N4" s="9"/>
    </row>
    <row r="5" spans="1:14" ht="20.25" customHeight="1" x14ac:dyDescent="0.25">
      <c r="A5" s="4">
        <v>527202</v>
      </c>
      <c r="B5" s="5" t="s">
        <v>3</v>
      </c>
      <c r="C5" s="15">
        <v>80</v>
      </c>
      <c r="D5" s="14">
        <v>75</v>
      </c>
      <c r="E5" s="18">
        <f t="shared" ref="E5:E14" si="1">IF(COUNT(C5:D5)=0,"-",IF(SUM(C5:D5)=0,0,SUM(C5:D5)))</f>
        <v>155</v>
      </c>
      <c r="F5" s="15">
        <v>79</v>
      </c>
      <c r="G5" s="14">
        <v>74</v>
      </c>
      <c r="H5" s="29">
        <f t="shared" si="0"/>
        <v>153</v>
      </c>
      <c r="I5" s="32" t="s">
        <v>9</v>
      </c>
      <c r="J5" s="34">
        <f t="shared" ref="J5:J14" si="2">IF(COUNT(E5,H5)=0,"-",IF(OR(SUM(E5)=0,SUM(H5)=0),0,ROUND(SUM(H5)/E5*100,2)))</f>
        <v>98.71</v>
      </c>
      <c r="K5" s="6"/>
      <c r="L5" s="7"/>
      <c r="M5" s="8"/>
      <c r="N5" s="9"/>
    </row>
    <row r="6" spans="1:14" ht="20.25" customHeight="1" x14ac:dyDescent="0.25">
      <c r="A6" s="4">
        <v>527203</v>
      </c>
      <c r="B6" s="5" t="s">
        <v>4</v>
      </c>
      <c r="C6" s="15">
        <v>333</v>
      </c>
      <c r="D6" s="14">
        <v>322</v>
      </c>
      <c r="E6" s="18">
        <f t="shared" si="1"/>
        <v>655</v>
      </c>
      <c r="F6" s="15">
        <v>304</v>
      </c>
      <c r="G6" s="14">
        <v>293</v>
      </c>
      <c r="H6" s="29">
        <f t="shared" si="0"/>
        <v>597</v>
      </c>
      <c r="I6" s="32" t="s">
        <v>9</v>
      </c>
      <c r="J6" s="34">
        <f t="shared" si="2"/>
        <v>91.15</v>
      </c>
      <c r="K6" s="6"/>
      <c r="L6" s="7"/>
      <c r="M6" s="8"/>
      <c r="N6" s="9"/>
    </row>
    <row r="7" spans="1:14" ht="20.25" customHeight="1" x14ac:dyDescent="0.25">
      <c r="A7" s="4">
        <v>527204</v>
      </c>
      <c r="B7" s="5" t="s">
        <v>5</v>
      </c>
      <c r="C7" s="15">
        <v>839</v>
      </c>
      <c r="D7" s="14">
        <v>814</v>
      </c>
      <c r="E7" s="18">
        <f t="shared" si="1"/>
        <v>1653</v>
      </c>
      <c r="F7" s="15">
        <v>712</v>
      </c>
      <c r="G7" s="14">
        <v>691</v>
      </c>
      <c r="H7" s="29">
        <f t="shared" si="0"/>
        <v>1403</v>
      </c>
      <c r="I7" s="32" t="s">
        <v>9</v>
      </c>
      <c r="J7" s="34">
        <f t="shared" si="2"/>
        <v>84.88</v>
      </c>
      <c r="K7" s="6"/>
      <c r="L7" s="7"/>
      <c r="M7" s="8"/>
      <c r="N7" s="9"/>
    </row>
    <row r="8" spans="1:14" ht="20.25" customHeight="1" x14ac:dyDescent="0.25">
      <c r="A8" s="4">
        <v>527205</v>
      </c>
      <c r="B8" s="5" t="s">
        <v>6</v>
      </c>
      <c r="C8" s="15">
        <v>946</v>
      </c>
      <c r="D8" s="14">
        <v>921</v>
      </c>
      <c r="E8" s="18">
        <f t="shared" si="1"/>
        <v>1867</v>
      </c>
      <c r="F8" s="15">
        <v>942</v>
      </c>
      <c r="G8" s="14">
        <v>918</v>
      </c>
      <c r="H8" s="29">
        <f t="shared" si="0"/>
        <v>1860</v>
      </c>
      <c r="I8" s="32" t="s">
        <v>9</v>
      </c>
      <c r="J8" s="34">
        <f t="shared" si="2"/>
        <v>99.63</v>
      </c>
      <c r="K8" s="6"/>
      <c r="L8" s="7"/>
      <c r="M8" s="8"/>
      <c r="N8" s="9"/>
    </row>
    <row r="9" spans="1:14" ht="24.75" customHeight="1" thickBot="1" x14ac:dyDescent="0.3">
      <c r="A9" s="25">
        <v>5272</v>
      </c>
      <c r="B9" s="26" t="s">
        <v>7</v>
      </c>
      <c r="C9" s="27">
        <f>IF(COUNT(C4:C8)=0,"-",SUM(C4:C8))</f>
        <v>3078</v>
      </c>
      <c r="D9" s="28">
        <f t="shared" ref="D9:H9" si="3">IF(COUNT(D4:D8)=0,"-",SUM(D4:D8))</f>
        <v>2993</v>
      </c>
      <c r="E9" s="28">
        <f t="shared" si="3"/>
        <v>6071</v>
      </c>
      <c r="F9" s="27">
        <f t="shared" si="3"/>
        <v>2801</v>
      </c>
      <c r="G9" s="28">
        <f t="shared" si="3"/>
        <v>2723</v>
      </c>
      <c r="H9" s="30">
        <f t="shared" si="3"/>
        <v>5524</v>
      </c>
      <c r="I9" s="35" t="s">
        <v>9</v>
      </c>
      <c r="J9" s="36">
        <f t="shared" si="2"/>
        <v>90.99</v>
      </c>
      <c r="K9" s="10"/>
      <c r="L9" s="11"/>
      <c r="M9" s="10"/>
      <c r="N9" s="12"/>
    </row>
    <row r="10" spans="1:14" s="38" customFormat="1" ht="20.100000000000001" customHeight="1" thickTop="1" x14ac:dyDescent="0.25">
      <c r="A10" s="39">
        <v>5272</v>
      </c>
      <c r="B10" s="40" t="s">
        <v>23</v>
      </c>
      <c r="C10" s="41">
        <v>3261</v>
      </c>
      <c r="D10" s="42">
        <v>3022</v>
      </c>
      <c r="E10" s="42">
        <f t="shared" si="1"/>
        <v>6283</v>
      </c>
      <c r="F10" s="41">
        <v>3215</v>
      </c>
      <c r="G10" s="42">
        <v>2979</v>
      </c>
      <c r="H10" s="43">
        <f t="shared" ref="H10:H14" si="4">IF(COUNT(F10:G10)=0,"-",IF(SUM(F10:G10)=0,0,SUM(F10:G10)))</f>
        <v>6194</v>
      </c>
      <c r="I10" s="44" t="s">
        <v>9</v>
      </c>
      <c r="J10" s="45">
        <f t="shared" si="2"/>
        <v>98.58</v>
      </c>
      <c r="K10" s="6"/>
      <c r="L10" s="7"/>
      <c r="M10" s="6"/>
      <c r="N10" s="37"/>
    </row>
    <row r="11" spans="1:14" s="38" customFormat="1" ht="20.100000000000001" customHeight="1" x14ac:dyDescent="0.25">
      <c r="A11" s="53">
        <v>5272</v>
      </c>
      <c r="B11" s="54" t="s">
        <v>17</v>
      </c>
      <c r="C11" s="55">
        <v>3366</v>
      </c>
      <c r="D11" s="56">
        <v>3496</v>
      </c>
      <c r="E11" s="56">
        <f t="shared" si="1"/>
        <v>6862</v>
      </c>
      <c r="F11" s="55">
        <v>2932</v>
      </c>
      <c r="G11" s="56">
        <v>3027</v>
      </c>
      <c r="H11" s="57">
        <f t="shared" si="4"/>
        <v>5959</v>
      </c>
      <c r="I11" s="58" t="s">
        <v>9</v>
      </c>
      <c r="J11" s="59">
        <f t="shared" si="2"/>
        <v>86.84</v>
      </c>
      <c r="K11" s="6"/>
      <c r="L11" s="7"/>
      <c r="M11" s="6"/>
      <c r="N11" s="37"/>
    </row>
    <row r="12" spans="1:14" s="38" customFormat="1" ht="20.100000000000001" customHeight="1" x14ac:dyDescent="0.25">
      <c r="A12" s="53">
        <v>5272</v>
      </c>
      <c r="B12" s="54" t="s">
        <v>16</v>
      </c>
      <c r="C12" s="55">
        <v>3249</v>
      </c>
      <c r="D12" s="56">
        <v>3373</v>
      </c>
      <c r="E12" s="56">
        <f t="shared" si="1"/>
        <v>6622</v>
      </c>
      <c r="F12" s="55">
        <v>2959</v>
      </c>
      <c r="G12" s="56">
        <v>3071</v>
      </c>
      <c r="H12" s="57">
        <f t="shared" si="4"/>
        <v>6030</v>
      </c>
      <c r="I12" s="58" t="s">
        <v>9</v>
      </c>
      <c r="J12" s="59">
        <f t="shared" si="2"/>
        <v>91.06</v>
      </c>
      <c r="K12" s="6"/>
      <c r="L12" s="7"/>
      <c r="M12" s="6"/>
      <c r="N12" s="37"/>
    </row>
    <row r="13" spans="1:14" s="38" customFormat="1" ht="20.100000000000001" customHeight="1" x14ac:dyDescent="0.25">
      <c r="A13" s="53">
        <v>5272</v>
      </c>
      <c r="B13" s="54" t="s">
        <v>15</v>
      </c>
      <c r="C13" s="55">
        <v>3466</v>
      </c>
      <c r="D13" s="56">
        <v>3046</v>
      </c>
      <c r="E13" s="56">
        <f t="shared" si="1"/>
        <v>6512</v>
      </c>
      <c r="F13" s="55">
        <v>3208</v>
      </c>
      <c r="G13" s="56">
        <v>2815</v>
      </c>
      <c r="H13" s="57">
        <f t="shared" si="4"/>
        <v>6023</v>
      </c>
      <c r="I13" s="58" t="s">
        <v>9</v>
      </c>
      <c r="J13" s="59">
        <f t="shared" si="2"/>
        <v>92.49</v>
      </c>
      <c r="K13" s="6"/>
      <c r="L13" s="7"/>
      <c r="M13" s="6"/>
      <c r="N13" s="37"/>
    </row>
    <row r="14" spans="1:14" s="38" customFormat="1" ht="20.100000000000001" customHeight="1" thickBot="1" x14ac:dyDescent="0.3">
      <c r="A14" s="46">
        <v>5272</v>
      </c>
      <c r="B14" s="47" t="s">
        <v>14</v>
      </c>
      <c r="C14" s="48">
        <v>3332</v>
      </c>
      <c r="D14" s="49">
        <v>3171</v>
      </c>
      <c r="E14" s="49">
        <f t="shared" si="1"/>
        <v>6503</v>
      </c>
      <c r="F14" s="48">
        <v>3085</v>
      </c>
      <c r="G14" s="49">
        <v>2933</v>
      </c>
      <c r="H14" s="50">
        <f t="shared" si="4"/>
        <v>6018</v>
      </c>
      <c r="I14" s="51" t="s">
        <v>9</v>
      </c>
      <c r="J14" s="52">
        <f t="shared" si="2"/>
        <v>92.54</v>
      </c>
      <c r="K14" s="6"/>
      <c r="L14" s="7"/>
      <c r="M14" s="6"/>
      <c r="N14" s="37"/>
    </row>
    <row r="15" spans="1:14" ht="13.5" thickTop="1" x14ac:dyDescent="0.25">
      <c r="A15" s="16" t="s">
        <v>22</v>
      </c>
      <c r="B15" s="13"/>
      <c r="C15" s="13"/>
      <c r="D15" s="13"/>
      <c r="E15" s="13"/>
      <c r="F15" s="13"/>
      <c r="G15" s="13"/>
      <c r="H15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Polio4</vt:lpstr>
      <vt:lpstr>'Imunisasi Polio4'!Print_Area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2025-03-09T07:07:40Z</dcterms:modified>
</cp:coreProperties>
</file>