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Peringatan Dini" sheetId="1" r:id="rId1"/>
  </sheets>
  <definedNames>
    <definedName name="_xlnm.Print_Area" localSheetId="0">'Peringatan Dini'!$B$1:$S$24</definedName>
  </definedNames>
  <calcPr calcId="144525"/>
</workbook>
</file>

<file path=xl/calcChain.xml><?xml version="1.0" encoding="utf-8"?>
<calcChain xmlns="http://schemas.openxmlformats.org/spreadsheetml/2006/main">
  <c r="U18" i="1" l="1"/>
  <c r="U17" i="1"/>
  <c r="U12" i="1"/>
  <c r="R13" i="1" l="1"/>
  <c r="S11" i="1" l="1"/>
  <c r="Q15" i="1"/>
  <c r="P15" i="1"/>
  <c r="Q14" i="1"/>
  <c r="P14" i="1"/>
  <c r="R14" i="1" s="1"/>
  <c r="R12" i="1"/>
  <c r="Q10" i="1"/>
  <c r="P10" i="1"/>
  <c r="Q9" i="1"/>
  <c r="P9" i="1"/>
  <c r="Q8" i="1"/>
  <c r="P8" i="1"/>
  <c r="Q7" i="1"/>
  <c r="P7" i="1"/>
  <c r="Q6" i="1"/>
  <c r="P6" i="1"/>
  <c r="O11" i="1"/>
  <c r="N11" i="1"/>
  <c r="M11" i="1"/>
  <c r="L11" i="1"/>
  <c r="K11" i="1"/>
  <c r="J11" i="1"/>
  <c r="I11" i="1"/>
  <c r="H11" i="1"/>
  <c r="G11" i="1"/>
  <c r="F11" i="1"/>
  <c r="E11" i="1"/>
  <c r="R10" i="1" l="1"/>
  <c r="R9" i="1"/>
  <c r="R8" i="1"/>
  <c r="R7" i="1"/>
  <c r="R15" i="1"/>
  <c r="P11" i="1"/>
  <c r="Q11" i="1"/>
  <c r="R6" i="1"/>
  <c r="D11" i="1"/>
  <c r="R11" i="1" l="1"/>
</calcChain>
</file>

<file path=xl/sharedStrings.xml><?xml version="1.0" encoding="utf-8"?>
<sst xmlns="http://schemas.openxmlformats.org/spreadsheetml/2006/main" count="87" uniqueCount="41">
  <si>
    <t>Satuan : Unit</t>
  </si>
  <si>
    <t>NO</t>
  </si>
  <si>
    <t>TOTAL</t>
  </si>
  <si>
    <t>Sumber : Badan Penanggulangan Bencana Daerah Kota Bima, Tahun 2023</t>
  </si>
  <si>
    <t>Tahun 2021</t>
  </si>
  <si>
    <t>Tahun 2020</t>
  </si>
  <si>
    <t>Tahun 2019</t>
  </si>
  <si>
    <t>Tahun 2018</t>
  </si>
  <si>
    <t>Sistem
Elektronik</t>
  </si>
  <si>
    <t>Bencana Banjir</t>
  </si>
  <si>
    <t>Sistem
Tradisional</t>
  </si>
  <si>
    <t>Bencana Longsor</t>
  </si>
  <si>
    <t>Bencana Gempa</t>
  </si>
  <si>
    <t>Bencana Tsunami</t>
  </si>
  <si>
    <t>KECAMATAN</t>
  </si>
  <si>
    <t>Bencana Lainnya</t>
  </si>
  <si>
    <t>RASANAE BARAT</t>
  </si>
  <si>
    <t>RASANAE TIMUR</t>
  </si>
  <si>
    <t>ASAKOTA</t>
  </si>
  <si>
    <t xml:space="preserve">RABA </t>
  </si>
  <si>
    <t>MPUNDA</t>
  </si>
  <si>
    <t>KOTA BIMA</t>
  </si>
  <si>
    <t>JUMLAH
SISTEM PERINGATAN DINI</t>
  </si>
  <si>
    <t>Jumlah Sistem Peringatan Dini Bencana di Kota Bima Tahun 2022, di uraikan menurut Jenis Ancaman Bencana per Kecamatan</t>
  </si>
  <si>
    <t>-</t>
  </si>
  <si>
    <t>Bencana
Gunung Meletus</t>
  </si>
  <si>
    <t>Jumlah Penduduk Yang Memperoleh Layanan Pencegahan dan Kesiapsiagaan Terhadap Bencana
(Orang)</t>
  </si>
  <si>
    <t>JUMLAH SISTEM PERINGATAN DINI TERHADAP ANCAMAN BENCANA (Unit)</t>
  </si>
  <si>
    <t>Kota Bima,  27  Maret  2023</t>
  </si>
  <si>
    <t>Kepala Pelaksana,</t>
  </si>
  <si>
    <t>Gufran AH,S.Pd,M,Si</t>
  </si>
  <si>
    <t>NIP. 19700502 200312 1 013</t>
  </si>
  <si>
    <t>HT Kelurahan</t>
  </si>
  <si>
    <t>HT BPBD</t>
  </si>
  <si>
    <t>EWS BANJIR</t>
  </si>
  <si>
    <t>EWS LONGSOR</t>
  </si>
  <si>
    <t>UNIT</t>
  </si>
  <si>
    <t>Kamera Pemantau Tinggi Muka AIR</t>
  </si>
  <si>
    <t>Pengukur Curah Hujan</t>
  </si>
  <si>
    <t>Radar Hujan</t>
  </si>
  <si>
    <t>Sirine tanda Longsor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</si>
</sst>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Fill="1" applyBorder="1" applyAlignment="1" applyProtection="1">
      <alignment vertical="center"/>
      <protection locked="0"/>
    </xf>
    <xf numFmtId="1" fontId="2" fillId="0" borderId="5" xfId="0" applyNumberFormat="1" applyFont="1" applyFill="1" applyBorder="1" applyAlignment="1" applyProtection="1">
      <alignment horizontal="left" vertical="center" indent="1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 indent="1"/>
      <protection locked="0"/>
    </xf>
    <xf numFmtId="1" fontId="2" fillId="0" borderId="2" xfId="0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Fill="1" applyBorder="1" applyAlignment="1" applyProtection="1">
      <alignment horizontal="left" vertical="center" indent="1"/>
      <protection locked="0"/>
    </xf>
    <xf numFmtId="3" fontId="4" fillId="0" borderId="0" xfId="0" applyNumberFormat="1" applyFont="1" applyBorder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3" fontId="4" fillId="0" borderId="5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4" fillId="2" borderId="6" xfId="0" applyNumberFormat="1" applyFont="1" applyFill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10" xfId="0" applyNumberFormat="1" applyFont="1" applyFill="1" applyBorder="1" applyAlignment="1" applyProtection="1">
      <alignment horizontal="center" vertical="center"/>
      <protection locked="0"/>
    </xf>
    <xf numFmtId="3" fontId="2" fillId="0" borderId="9" xfId="0" applyNumberFormat="1" applyFont="1" applyFill="1" applyBorder="1" applyAlignment="1" applyProtection="1">
      <alignment horizontal="center" vertical="center"/>
      <protection locked="0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3" fontId="4" fillId="2" borderId="13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3" fontId="2" fillId="0" borderId="14" xfId="0" applyNumberFormat="1" applyFont="1" applyFill="1" applyBorder="1" applyAlignment="1" applyProtection="1">
      <alignment horizontal="center" vertical="center"/>
      <protection locked="0"/>
    </xf>
    <xf numFmtId="3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Border="1" applyAlignment="1" applyProtection="1">
      <alignment horizontal="center" vertical="center"/>
      <protection locked="0"/>
    </xf>
    <xf numFmtId="3" fontId="0" fillId="0" borderId="15" xfId="0" applyNumberForma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3" fontId="4" fillId="0" borderId="10" xfId="0" applyNumberFormat="1" applyFont="1" applyFill="1" applyBorder="1" applyAlignment="1" applyProtection="1">
      <alignment horizontal="center" vertical="center"/>
      <protection hidden="1"/>
    </xf>
    <xf numFmtId="3" fontId="4" fillId="0" borderId="14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showGridLines="0" tabSelected="1" view="pageBreakPreview" zoomScaleNormal="100" zoomScaleSheetLayoutView="100" workbookViewId="0">
      <selection activeCell="F8" sqref="F8"/>
    </sheetView>
  </sheetViews>
  <sheetFormatPr defaultColWidth="9.140625" defaultRowHeight="15"/>
  <cols>
    <col min="1" max="1" width="6.28515625" style="1" customWidth="1"/>
    <col min="2" max="2" width="5.42578125" style="1" customWidth="1"/>
    <col min="3" max="3" width="14.7109375" style="1" customWidth="1"/>
    <col min="4" max="5" width="8" style="1" customWidth="1"/>
    <col min="6" max="7" width="8.85546875" style="1" customWidth="1"/>
    <col min="8" max="17" width="8" style="1" customWidth="1"/>
    <col min="18" max="18" width="7.140625" style="1" customWidth="1"/>
    <col min="19" max="19" width="15.7109375" style="1" customWidth="1"/>
    <col min="20" max="20" width="22.140625" style="1" customWidth="1"/>
    <col min="21" max="16384" width="9.140625" style="1"/>
  </cols>
  <sheetData>
    <row r="1" spans="2:22" ht="23.25" customHeight="1">
      <c r="B1" s="51" t="s">
        <v>23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2:2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 t="s">
        <v>0</v>
      </c>
    </row>
    <row r="3" spans="2:22" ht="27.75" customHeight="1">
      <c r="B3" s="55" t="s">
        <v>1</v>
      </c>
      <c r="C3" s="55" t="s">
        <v>14</v>
      </c>
      <c r="D3" s="58" t="s">
        <v>27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  <c r="P3" s="61" t="s">
        <v>22</v>
      </c>
      <c r="Q3" s="62"/>
      <c r="R3" s="62"/>
      <c r="S3" s="52" t="s">
        <v>26</v>
      </c>
    </row>
    <row r="4" spans="2:22" ht="27.75" customHeight="1">
      <c r="B4" s="56"/>
      <c r="C4" s="56"/>
      <c r="D4" s="58" t="s">
        <v>9</v>
      </c>
      <c r="E4" s="59"/>
      <c r="F4" s="58" t="s">
        <v>25</v>
      </c>
      <c r="G4" s="60"/>
      <c r="H4" s="59" t="s">
        <v>11</v>
      </c>
      <c r="I4" s="59"/>
      <c r="J4" s="58" t="s">
        <v>12</v>
      </c>
      <c r="K4" s="60"/>
      <c r="L4" s="59" t="s">
        <v>13</v>
      </c>
      <c r="M4" s="59"/>
      <c r="N4" s="58" t="s">
        <v>15</v>
      </c>
      <c r="O4" s="60"/>
      <c r="P4" s="63"/>
      <c r="Q4" s="64"/>
      <c r="R4" s="64"/>
      <c r="S4" s="53"/>
    </row>
    <row r="5" spans="2:22" ht="31.5" customHeight="1" thickBot="1">
      <c r="B5" s="57"/>
      <c r="C5" s="57"/>
      <c r="D5" s="35" t="s">
        <v>8</v>
      </c>
      <c r="E5" s="23" t="s">
        <v>10</v>
      </c>
      <c r="F5" s="35" t="s">
        <v>8</v>
      </c>
      <c r="G5" s="36" t="s">
        <v>10</v>
      </c>
      <c r="H5" s="23" t="s">
        <v>8</v>
      </c>
      <c r="I5" s="23" t="s">
        <v>10</v>
      </c>
      <c r="J5" s="35" t="s">
        <v>8</v>
      </c>
      <c r="K5" s="36" t="s">
        <v>10</v>
      </c>
      <c r="L5" s="23" t="s">
        <v>8</v>
      </c>
      <c r="M5" s="23" t="s">
        <v>10</v>
      </c>
      <c r="N5" s="35" t="s">
        <v>8</v>
      </c>
      <c r="O5" s="36" t="s">
        <v>10</v>
      </c>
      <c r="P5" s="23" t="s">
        <v>8</v>
      </c>
      <c r="Q5" s="23" t="s">
        <v>10</v>
      </c>
      <c r="R5" s="24" t="s">
        <v>2</v>
      </c>
      <c r="S5" s="54"/>
    </row>
    <row r="6" spans="2:22" ht="19.5" customHeight="1" thickTop="1">
      <c r="B6" s="5">
        <v>1</v>
      </c>
      <c r="C6" s="6" t="s">
        <v>16</v>
      </c>
      <c r="D6" s="38">
        <v>6</v>
      </c>
      <c r="E6" s="39">
        <v>2</v>
      </c>
      <c r="F6" s="25">
        <v>0</v>
      </c>
      <c r="G6" s="30">
        <v>0</v>
      </c>
      <c r="H6" s="7">
        <v>0</v>
      </c>
      <c r="I6" s="7">
        <v>0</v>
      </c>
      <c r="J6" s="25">
        <v>0</v>
      </c>
      <c r="K6" s="30">
        <v>0</v>
      </c>
      <c r="L6" s="7">
        <v>0</v>
      </c>
      <c r="M6" s="7">
        <v>0</v>
      </c>
      <c r="N6" s="25">
        <v>0</v>
      </c>
      <c r="O6" s="30">
        <v>0</v>
      </c>
      <c r="P6" s="14">
        <f>IF(AND(D6="",F6="",H6="",J6="",L6="",N6=""),"",IF(SUM(D6,F6,H6,J6,L6,N6)=0,0,SUM(D6,F6,H6,J6,L6,N6)))</f>
        <v>6</v>
      </c>
      <c r="Q6" s="14">
        <f>IF(AND(E6="",G6="",I6="",K6="",M6="",O6=""),"",IF(SUM(E6,G6,I6,K6,M6,O6)=0,0,SUM(E6,G6,I6,K6,M6,O6)))</f>
        <v>2</v>
      </c>
      <c r="R6" s="14">
        <f>IF(AND(P6="",Q6=""),"",IF(SUM(P6:Q6)=0,0,SUM(P6:Q6)))</f>
        <v>8</v>
      </c>
      <c r="S6" s="25">
        <v>143219</v>
      </c>
    </row>
    <row r="7" spans="2:22" ht="19.5" customHeight="1">
      <c r="B7" s="5">
        <v>2</v>
      </c>
      <c r="C7" s="6" t="s">
        <v>17</v>
      </c>
      <c r="D7" s="25">
        <v>9</v>
      </c>
      <c r="E7" s="7">
        <v>1</v>
      </c>
      <c r="F7" s="25">
        <v>0</v>
      </c>
      <c r="G7" s="30">
        <v>0</v>
      </c>
      <c r="H7" s="7">
        <v>1</v>
      </c>
      <c r="I7" s="7">
        <v>0</v>
      </c>
      <c r="J7" s="25">
        <v>0</v>
      </c>
      <c r="K7" s="30">
        <v>0</v>
      </c>
      <c r="L7" s="7">
        <v>0</v>
      </c>
      <c r="M7" s="7">
        <v>0</v>
      </c>
      <c r="N7" s="25">
        <v>0</v>
      </c>
      <c r="O7" s="30">
        <v>0</v>
      </c>
      <c r="P7" s="14">
        <f t="shared" ref="P7:P10" si="0">IF(AND(D7="",F7="",H7="",J7="",L7="",N7=""),"",IF(SUM(D7,F7,H7,J7,L7,N7)=0,0,SUM(D7,F7,H7,J7,L7,N7)))</f>
        <v>10</v>
      </c>
      <c r="Q7" s="14">
        <f t="shared" ref="Q7:Q10" si="1">IF(AND(E7="",G7="",I7="",K7="",M7="",O7=""),"",IF(SUM(E7,G7,I7,K7,M7,O7)=0,0,SUM(E7,G7,I7,K7,M7,O7)))</f>
        <v>1</v>
      </c>
      <c r="R7" s="14">
        <f t="shared" ref="R7:R10" si="2">IF(AND(P7="",Q7=""),"",IF(SUM(P7:Q7)=0,0,SUM(P7:Q7)))</f>
        <v>11</v>
      </c>
      <c r="S7" s="25"/>
    </row>
    <row r="8" spans="2:22" ht="19.5" customHeight="1">
      <c r="B8" s="5">
        <v>3</v>
      </c>
      <c r="C8" s="6" t="s">
        <v>18</v>
      </c>
      <c r="D8" s="25">
        <v>6</v>
      </c>
      <c r="E8" s="7">
        <v>3</v>
      </c>
      <c r="F8" s="25">
        <v>0</v>
      </c>
      <c r="G8" s="30">
        <v>0</v>
      </c>
      <c r="H8" s="7">
        <v>0</v>
      </c>
      <c r="I8" s="7">
        <v>0</v>
      </c>
      <c r="J8" s="25">
        <v>0</v>
      </c>
      <c r="K8" s="30">
        <v>0</v>
      </c>
      <c r="L8" s="7">
        <v>0</v>
      </c>
      <c r="M8" s="7">
        <v>0</v>
      </c>
      <c r="N8" s="25">
        <v>0</v>
      </c>
      <c r="O8" s="30">
        <v>0</v>
      </c>
      <c r="P8" s="14">
        <f t="shared" si="0"/>
        <v>6</v>
      </c>
      <c r="Q8" s="14">
        <f t="shared" si="1"/>
        <v>3</v>
      </c>
      <c r="R8" s="14">
        <f t="shared" si="2"/>
        <v>9</v>
      </c>
      <c r="S8" s="25"/>
    </row>
    <row r="9" spans="2:22" ht="19.5" customHeight="1">
      <c r="B9" s="5">
        <v>4</v>
      </c>
      <c r="C9" s="6" t="s">
        <v>19</v>
      </c>
      <c r="D9" s="25">
        <v>29</v>
      </c>
      <c r="E9" s="7">
        <v>4</v>
      </c>
      <c r="F9" s="25">
        <v>0</v>
      </c>
      <c r="G9" s="30">
        <v>0</v>
      </c>
      <c r="H9" s="7">
        <v>0</v>
      </c>
      <c r="I9" s="7">
        <v>0</v>
      </c>
      <c r="J9" s="25">
        <v>1</v>
      </c>
      <c r="K9" s="30">
        <v>0</v>
      </c>
      <c r="L9" s="7">
        <v>0</v>
      </c>
      <c r="M9" s="7">
        <v>0</v>
      </c>
      <c r="N9" s="25">
        <v>0</v>
      </c>
      <c r="O9" s="30">
        <v>0</v>
      </c>
      <c r="P9" s="14">
        <f t="shared" si="0"/>
        <v>30</v>
      </c>
      <c r="Q9" s="14">
        <f t="shared" si="1"/>
        <v>4</v>
      </c>
      <c r="R9" s="14">
        <f t="shared" si="2"/>
        <v>34</v>
      </c>
      <c r="S9" s="25"/>
      <c r="T9" s="51" t="s">
        <v>34</v>
      </c>
      <c r="U9" s="51"/>
      <c r="V9" s="51"/>
    </row>
    <row r="10" spans="2:22" ht="19.5" customHeight="1">
      <c r="B10" s="5">
        <v>5</v>
      </c>
      <c r="C10" s="6" t="s">
        <v>20</v>
      </c>
      <c r="D10" s="25">
        <v>10</v>
      </c>
      <c r="E10" s="7">
        <v>1</v>
      </c>
      <c r="F10" s="25">
        <v>0</v>
      </c>
      <c r="G10" s="30">
        <v>0</v>
      </c>
      <c r="H10" s="7">
        <v>0</v>
      </c>
      <c r="I10" s="7">
        <v>0</v>
      </c>
      <c r="J10" s="25">
        <v>0</v>
      </c>
      <c r="K10" s="30">
        <v>0</v>
      </c>
      <c r="L10" s="7">
        <v>0</v>
      </c>
      <c r="M10" s="7">
        <v>0</v>
      </c>
      <c r="N10" s="25">
        <v>0</v>
      </c>
      <c r="O10" s="30">
        <v>0</v>
      </c>
      <c r="P10" s="14">
        <f t="shared" si="0"/>
        <v>10</v>
      </c>
      <c r="Q10" s="14">
        <f t="shared" si="1"/>
        <v>1</v>
      </c>
      <c r="R10" s="14">
        <f t="shared" si="2"/>
        <v>11</v>
      </c>
      <c r="S10" s="25"/>
      <c r="T10" s="46" t="s">
        <v>32</v>
      </c>
      <c r="U10" s="45">
        <v>41</v>
      </c>
      <c r="V10" s="47" t="s">
        <v>36</v>
      </c>
    </row>
    <row r="11" spans="2:22" ht="24.75" customHeight="1" thickBot="1">
      <c r="B11" s="4"/>
      <c r="C11" s="4" t="s">
        <v>21</v>
      </c>
      <c r="D11" s="26">
        <f>IF(SUM(D6:D10)=0,"0",SUM(D6:D10))</f>
        <v>60</v>
      </c>
      <c r="E11" s="15">
        <f t="shared" ref="E11:S11" si="3">IF(SUM(E6:E10)=0,"0",SUM(E6:E10))</f>
        <v>11</v>
      </c>
      <c r="F11" s="26" t="str">
        <f t="shared" si="3"/>
        <v>0</v>
      </c>
      <c r="G11" s="31" t="str">
        <f t="shared" si="3"/>
        <v>0</v>
      </c>
      <c r="H11" s="15">
        <f t="shared" si="3"/>
        <v>1</v>
      </c>
      <c r="I11" s="15" t="str">
        <f t="shared" si="3"/>
        <v>0</v>
      </c>
      <c r="J11" s="26">
        <f t="shared" si="3"/>
        <v>1</v>
      </c>
      <c r="K11" s="31" t="str">
        <f t="shared" si="3"/>
        <v>0</v>
      </c>
      <c r="L11" s="15" t="str">
        <f t="shared" si="3"/>
        <v>0</v>
      </c>
      <c r="M11" s="15" t="str">
        <f t="shared" si="3"/>
        <v>0</v>
      </c>
      <c r="N11" s="26" t="str">
        <f t="shared" si="3"/>
        <v>0</v>
      </c>
      <c r="O11" s="31" t="str">
        <f t="shared" si="3"/>
        <v>0</v>
      </c>
      <c r="P11" s="15">
        <f t="shared" si="3"/>
        <v>62</v>
      </c>
      <c r="Q11" s="15">
        <f t="shared" si="3"/>
        <v>11</v>
      </c>
      <c r="R11" s="15">
        <f t="shared" si="3"/>
        <v>73</v>
      </c>
      <c r="S11" s="26">
        <f t="shared" si="3"/>
        <v>143219</v>
      </c>
      <c r="T11" s="46" t="s">
        <v>33</v>
      </c>
      <c r="U11" s="45">
        <v>15</v>
      </c>
      <c r="V11" s="47" t="s">
        <v>36</v>
      </c>
    </row>
    <row r="12" spans="2:22" ht="18" customHeight="1" thickTop="1">
      <c r="B12" s="8"/>
      <c r="C12" s="9" t="s">
        <v>4</v>
      </c>
      <c r="D12" s="27">
        <v>31</v>
      </c>
      <c r="E12" s="16">
        <v>11</v>
      </c>
      <c r="F12" s="27"/>
      <c r="G12" s="32"/>
      <c r="H12" s="16">
        <v>1</v>
      </c>
      <c r="I12" s="16"/>
      <c r="J12" s="27">
        <v>1</v>
      </c>
      <c r="K12" s="32"/>
      <c r="L12" s="16"/>
      <c r="M12" s="16"/>
      <c r="N12" s="27"/>
      <c r="O12" s="32"/>
      <c r="P12" s="17">
        <v>33</v>
      </c>
      <c r="Q12" s="17">
        <v>11</v>
      </c>
      <c r="R12" s="17">
        <f t="shared" ref="R12:R15" si="4">IF(AND(P12="",Q12=""),"",IF(SUM(P12:Q12)=0,0,SUM(P12:Q12)))</f>
        <v>44</v>
      </c>
      <c r="S12" s="25">
        <v>126159</v>
      </c>
      <c r="T12" s="49" t="s">
        <v>2</v>
      </c>
      <c r="U12" s="44">
        <f>U10+U11</f>
        <v>56</v>
      </c>
      <c r="V12" s="47" t="s">
        <v>36</v>
      </c>
    </row>
    <row r="13" spans="2:22" ht="18" customHeight="1">
      <c r="B13" s="10"/>
      <c r="C13" s="11" t="s">
        <v>5</v>
      </c>
      <c r="D13" s="28">
        <v>31</v>
      </c>
      <c r="E13" s="33">
        <v>11</v>
      </c>
      <c r="F13" s="28"/>
      <c r="G13" s="33"/>
      <c r="H13" s="28">
        <v>1</v>
      </c>
      <c r="I13" s="33"/>
      <c r="J13" s="28">
        <v>1</v>
      </c>
      <c r="K13" s="33"/>
      <c r="L13" s="28"/>
      <c r="M13" s="33"/>
      <c r="N13" s="28"/>
      <c r="O13" s="33"/>
      <c r="P13" s="42">
        <v>33</v>
      </c>
      <c r="Q13" s="19">
        <v>11</v>
      </c>
      <c r="R13" s="43">
        <f t="shared" ref="R13" si="5">IF(AND(P13="",Q13=""),"",IF(SUM(P13:Q13)=0,0,SUM(P13:Q13)))</f>
        <v>44</v>
      </c>
      <c r="S13" s="25"/>
    </row>
    <row r="14" spans="2:22" ht="28.5" customHeight="1">
      <c r="B14" s="10"/>
      <c r="C14" s="11" t="s">
        <v>6</v>
      </c>
      <c r="D14" s="28" t="s">
        <v>24</v>
      </c>
      <c r="E14" s="18" t="s">
        <v>24</v>
      </c>
      <c r="F14" s="28" t="s">
        <v>24</v>
      </c>
      <c r="G14" s="33" t="s">
        <v>24</v>
      </c>
      <c r="H14" s="18" t="s">
        <v>24</v>
      </c>
      <c r="I14" s="18" t="s">
        <v>24</v>
      </c>
      <c r="J14" s="28" t="s">
        <v>24</v>
      </c>
      <c r="K14" s="33" t="s">
        <v>24</v>
      </c>
      <c r="L14" s="18" t="s">
        <v>24</v>
      </c>
      <c r="M14" s="18" t="s">
        <v>24</v>
      </c>
      <c r="N14" s="28" t="s">
        <v>24</v>
      </c>
      <c r="O14" s="33" t="s">
        <v>24</v>
      </c>
      <c r="P14" s="19">
        <f t="shared" ref="P14:P15" si="6">IF(AND(D14="",F14="",H14="",J14="",L14="",N14=""),"",IF(SUM(D14,F14,H14,J14,L14,N14)=0,0,SUM(D14,F14,H14,J14,L14,N14)))</f>
        <v>0</v>
      </c>
      <c r="Q14" s="19">
        <f t="shared" ref="Q14:Q15" si="7">IF(AND(E14="",G14="",I14="",K14="",M14="",O14=""),"",IF(SUM(E14,G14,I14,K14,M14,O14)=0,0,SUM(E14,G14,I14,K14,M14,O14)))</f>
        <v>0</v>
      </c>
      <c r="R14" s="19">
        <f t="shared" si="4"/>
        <v>0</v>
      </c>
      <c r="S14" s="25"/>
      <c r="T14" s="50" t="s">
        <v>37</v>
      </c>
      <c r="U14" s="45">
        <v>2</v>
      </c>
      <c r="V14" s="47" t="s">
        <v>36</v>
      </c>
    </row>
    <row r="15" spans="2:22" ht="18" customHeight="1" thickBot="1">
      <c r="B15" s="12"/>
      <c r="C15" s="13" t="s">
        <v>7</v>
      </c>
      <c r="D15" s="29" t="s">
        <v>24</v>
      </c>
      <c r="E15" s="20" t="s">
        <v>24</v>
      </c>
      <c r="F15" s="29" t="s">
        <v>24</v>
      </c>
      <c r="G15" s="34" t="s">
        <v>24</v>
      </c>
      <c r="H15" s="20" t="s">
        <v>24</v>
      </c>
      <c r="I15" s="20" t="s">
        <v>24</v>
      </c>
      <c r="J15" s="29" t="s">
        <v>24</v>
      </c>
      <c r="K15" s="34" t="s">
        <v>24</v>
      </c>
      <c r="L15" s="20" t="s">
        <v>24</v>
      </c>
      <c r="M15" s="20" t="s">
        <v>24</v>
      </c>
      <c r="N15" s="29" t="s">
        <v>24</v>
      </c>
      <c r="O15" s="34" t="s">
        <v>24</v>
      </c>
      <c r="P15" s="21">
        <f t="shared" si="6"/>
        <v>0</v>
      </c>
      <c r="Q15" s="21">
        <f t="shared" si="7"/>
        <v>0</v>
      </c>
      <c r="R15" s="21">
        <f t="shared" si="4"/>
        <v>0</v>
      </c>
      <c r="S15" s="37"/>
      <c r="T15" s="48" t="s">
        <v>38</v>
      </c>
      <c r="U15" s="45">
        <v>1</v>
      </c>
      <c r="V15" s="47" t="s">
        <v>36</v>
      </c>
    </row>
    <row r="16" spans="2:22" ht="15.75" thickTop="1">
      <c r="B16" s="22" t="s">
        <v>3</v>
      </c>
      <c r="T16" s="48" t="s">
        <v>39</v>
      </c>
      <c r="U16" s="45">
        <v>1</v>
      </c>
      <c r="V16" s="47" t="s">
        <v>36</v>
      </c>
    </row>
    <row r="17" spans="18:22">
      <c r="R17" s="40" t="s">
        <v>28</v>
      </c>
      <c r="T17" s="49" t="s">
        <v>2</v>
      </c>
      <c r="U17" s="44">
        <f>U14+U15+U16</f>
        <v>4</v>
      </c>
      <c r="V17" s="47" t="s">
        <v>36</v>
      </c>
    </row>
    <row r="18" spans="18:22">
      <c r="R18" s="40" t="s">
        <v>29</v>
      </c>
      <c r="T18" s="49" t="s">
        <v>2</v>
      </c>
      <c r="U18" s="44">
        <f>U12+U17</f>
        <v>60</v>
      </c>
      <c r="V18" s="47" t="s">
        <v>36</v>
      </c>
    </row>
    <row r="19" spans="18:22">
      <c r="R19" s="40"/>
    </row>
    <row r="20" spans="18:22">
      <c r="R20" s="40"/>
    </row>
    <row r="21" spans="18:22">
      <c r="R21" s="40"/>
      <c r="T21" s="51" t="s">
        <v>35</v>
      </c>
      <c r="U21" s="51"/>
      <c r="V21" s="51"/>
    </row>
    <row r="22" spans="18:22">
      <c r="R22" s="40"/>
      <c r="T22" s="48" t="s">
        <v>40</v>
      </c>
      <c r="U22" s="45">
        <v>1</v>
      </c>
      <c r="V22" s="47" t="s">
        <v>36</v>
      </c>
    </row>
    <row r="23" spans="18:22">
      <c r="R23" s="41" t="s">
        <v>30</v>
      </c>
    </row>
    <row r="24" spans="18:22">
      <c r="R24" s="40" t="s">
        <v>31</v>
      </c>
    </row>
  </sheetData>
  <mergeCells count="14">
    <mergeCell ref="T9:V9"/>
    <mergeCell ref="T21:V21"/>
    <mergeCell ref="B1:S1"/>
    <mergeCell ref="S3:S5"/>
    <mergeCell ref="B3:B5"/>
    <mergeCell ref="C3:C5"/>
    <mergeCell ref="D4:E4"/>
    <mergeCell ref="F4:G4"/>
    <mergeCell ref="H4:I4"/>
    <mergeCell ref="J4:K4"/>
    <mergeCell ref="L4:M4"/>
    <mergeCell ref="N4:O4"/>
    <mergeCell ref="D3:O3"/>
    <mergeCell ref="P3:R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Peringatan Dini</vt:lpstr>
      <vt:lpstr>'Peringatan Dini'!Print_Area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2023-03-27T03:09:39Z</cp:lastPrinted>
  <dcterms:created xsi:type="dcterms:W3CDTF">2006-09-16T00:00:00Z</dcterms:created>
  <dcterms:modified xsi:type="dcterms:W3CDTF">2023-03-29T01:05:14Z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0578AF7E9AA24926B4F7BCCD71777128</vt:lpwstr>
  </property>
  <property fmtid="{D5CDD505-2E9C-101B-9397-08002B2CF9AE}" pid="3" name="KSOProductBuildVer">
    <vt:lpwstr>1057-11.2.0.11486</vt:lpwstr>
  </property>
</Properties>
</file>