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Produktif'!$A$1:$J$19</definedName>
  </definedNames>
  <calcPr calcId="144525" iterateDelta="1E-4"/>
</workbook>
</file>

<file path=xl/calcChain.xml><?xml version="1.0" encoding="utf-8"?>
<calcChain xmlns="http://schemas.openxmlformats.org/spreadsheetml/2006/main">
  <c r="J12" i="87" l="1"/>
  <c r="J11" i="87"/>
  <c r="J10" i="87"/>
  <c r="E12" i="87"/>
  <c r="E11" i="87"/>
  <c r="E10" i="87"/>
  <c r="H12" i="87"/>
  <c r="H11" i="87"/>
  <c r="H10" i="87"/>
  <c r="H8" i="87" l="1"/>
  <c r="H7" i="87"/>
  <c r="H6" i="87"/>
  <c r="H5" i="87"/>
  <c r="H4" i="87"/>
  <c r="E8" i="87"/>
  <c r="J8" i="87" s="1"/>
  <c r="E7" i="87"/>
  <c r="J7" i="87" s="1"/>
  <c r="E6" i="87"/>
  <c r="J6" i="87" s="1"/>
  <c r="E5" i="87"/>
  <c r="E4" i="87"/>
  <c r="G9" i="87"/>
  <c r="F9" i="87"/>
  <c r="D9" i="87"/>
  <c r="C9" i="87"/>
  <c r="J5" i="87" l="1"/>
  <c r="J4" i="87"/>
  <c r="H9" i="87"/>
  <c r="E9" i="87" l="1"/>
  <c r="J9" i="87" s="1"/>
</calcChain>
</file>

<file path=xl/sharedStrings.xml><?xml version="1.0" encoding="utf-8"?>
<sst xmlns="http://schemas.openxmlformats.org/spreadsheetml/2006/main" count="34" uniqueCount="26">
  <si>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</si>
  <si>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</si>
  <si>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</si>
  <si>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</si>
  <si>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</si>
  <si>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</si>
  <si>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</si>
  <si>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</si>
  <si>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</si>
  <si>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</si>
  <si>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</si>
  <si>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</si>
  <si>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</si>
  <si>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</si>
  <si>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</si>
  <si>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</si>
  <si>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</si>
  <si>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</si>
  <si>
    <t>KOTA BIMA 2018</t>
  </si>
  <si>
    <t>KOTA BIMA 2019</t>
  </si>
  <si>
    <t>JMLH PENDUDUK LAKI-LAKI
(USIA &gt; 60 THN)</t>
  </si>
  <si>
    <t>JMLH PENDUDUK PEREMPUAN
(USIA &gt; 60 THN)</t>
  </si>
  <si>
    <t>TOTAL JUMLAH PENDUDUK 
(USIA &gt; 60 THN)</t>
  </si>
  <si>
    <t xml:space="preserve">Cakupan Pelayanan Kesehatan Usia Lanjut (Usian &gt; 60 Thn) di Kota Bima Tahun 2021, menurut Jenis Kelamin di rinci per Kecamatan </t>
  </si>
  <si>
    <t>Sumber: Bidang P2PL,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</si>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</sst>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23</v>
      </c>
    </row>
    <row r="2" spans="1:20" x14ac:dyDescent="0.25">
      <c r="E2" s="22"/>
    </row>
    <row r="3" spans="1:20" ht="48" customHeight="1" thickBot="1" x14ac:dyDescent="0.3">
      <c r="A3" s="23" t="s">
        <v>6</v>
      </c>
      <c r="B3" s="24" t="s">
        <v>7</v>
      </c>
      <c r="C3" s="25" t="s">
        <v>20</v>
      </c>
      <c r="D3" s="26" t="s">
        <v>21</v>
      </c>
      <c r="E3" s="27" t="s">
        <v>22</v>
      </c>
      <c r="F3" s="25" t="s">
        <v>11</v>
      </c>
      <c r="G3" s="26" t="s">
        <v>12</v>
      </c>
      <c r="H3" s="27" t="s">
        <v>13</v>
      </c>
      <c r="I3" s="36" t="s">
        <v>8</v>
      </c>
      <c r="J3" s="26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0</v>
      </c>
      <c r="C4" s="16">
        <v>1210</v>
      </c>
      <c r="D4" s="15">
        <v>1501</v>
      </c>
      <c r="E4" s="17">
        <f>IF(COUNT(C4:D4)=0,"-",SUM(C4:D4))</f>
        <v>2711</v>
      </c>
      <c r="F4" s="16">
        <v>1098</v>
      </c>
      <c r="G4" s="15">
        <v>1384</v>
      </c>
      <c r="H4" s="17">
        <f t="shared" ref="H4:H12" si="0">IF(COUNT(F4:G4)=0,"-",SUM(F4:G4))</f>
        <v>2482</v>
      </c>
      <c r="I4" s="37" t="s">
        <v>9</v>
      </c>
      <c r="J4" s="21">
        <f>IF(COUNT(E4,H4)=0,"-",IF(OR(SUM(E4)=0,SUM(H4)=0),0,ROUND(SUM(H4)/E4*100,2)))</f>
        <v>91.55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1</v>
      </c>
      <c r="C5" s="16">
        <v>938</v>
      </c>
      <c r="D5" s="15">
        <v>978</v>
      </c>
      <c r="E5" s="17">
        <f t="shared" ref="E5:E12" si="1">IF(COUNT(C5:D5)=0,"-",SUM(C5:D5))</f>
        <v>1916</v>
      </c>
      <c r="F5" s="16">
        <v>850</v>
      </c>
      <c r="G5" s="15">
        <v>902</v>
      </c>
      <c r="H5" s="17">
        <f t="shared" si="0"/>
        <v>1752</v>
      </c>
      <c r="I5" s="37" t="s">
        <v>9</v>
      </c>
      <c r="J5" s="21">
        <f t="shared" ref="J5:J12" si="2">IF(COUNT(E5,H5)=0,"-",IF(OR(SUM(E5)=0,SUM(H5)=0),0,ROUND(SUM(H5)/E5*100,2)))</f>
        <v>91.44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2</v>
      </c>
      <c r="C6" s="16">
        <v>1149</v>
      </c>
      <c r="D6" s="15">
        <v>1233</v>
      </c>
      <c r="E6" s="17">
        <f t="shared" si="1"/>
        <v>2382</v>
      </c>
      <c r="F6" s="16">
        <v>1042</v>
      </c>
      <c r="G6" s="15">
        <v>1137</v>
      </c>
      <c r="H6" s="17">
        <f t="shared" si="0"/>
        <v>2179</v>
      </c>
      <c r="I6" s="37" t="s">
        <v>9</v>
      </c>
      <c r="J6" s="21">
        <f t="shared" si="2"/>
        <v>91.48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3</v>
      </c>
      <c r="C7" s="16">
        <v>1849</v>
      </c>
      <c r="D7" s="15">
        <v>2241</v>
      </c>
      <c r="E7" s="17">
        <f t="shared" si="1"/>
        <v>4090</v>
      </c>
      <c r="F7" s="16">
        <v>1676</v>
      </c>
      <c r="G7" s="15">
        <v>2066</v>
      </c>
      <c r="H7" s="17">
        <f t="shared" si="0"/>
        <v>3742</v>
      </c>
      <c r="I7" s="37" t="s">
        <v>9</v>
      </c>
      <c r="J7" s="21">
        <f t="shared" si="2"/>
        <v>91.49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4</v>
      </c>
      <c r="C8" s="16">
        <v>1295</v>
      </c>
      <c r="D8" s="15">
        <v>1389</v>
      </c>
      <c r="E8" s="17">
        <f t="shared" si="1"/>
        <v>2684</v>
      </c>
      <c r="F8" s="16">
        <v>1174</v>
      </c>
      <c r="G8" s="15">
        <v>1281</v>
      </c>
      <c r="H8" s="17">
        <f t="shared" si="0"/>
        <v>2455</v>
      </c>
      <c r="I8" s="37" t="s">
        <v>9</v>
      </c>
      <c r="J8" s="21">
        <f t="shared" si="2"/>
        <v>91.47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5</v>
      </c>
      <c r="C9" s="32">
        <f>IF(COUNT(C4:C8)=0,"-",SUM(C4:C8))</f>
        <v>6441</v>
      </c>
      <c r="D9" s="33">
        <f t="shared" ref="D9:H9" si="3">IF(COUNT(D4:D8)=0,"-",SUM(D4:D8))</f>
        <v>7342</v>
      </c>
      <c r="E9" s="33">
        <f t="shared" si="3"/>
        <v>13783</v>
      </c>
      <c r="F9" s="32">
        <f t="shared" si="3"/>
        <v>5840</v>
      </c>
      <c r="G9" s="33">
        <f t="shared" si="3"/>
        <v>6770</v>
      </c>
      <c r="H9" s="33">
        <f t="shared" si="3"/>
        <v>12610</v>
      </c>
      <c r="I9" s="38" t="s">
        <v>9</v>
      </c>
      <c r="J9" s="34">
        <f>IF(COUNT(E9,H9)=0,"-",IF(OR(SUM(E9)=0,SUM(H9)=0),0,ROUND(SUM(H9)/E9*100,2)))</f>
        <v>91.49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25</v>
      </c>
      <c r="C10" s="43">
        <v>6826</v>
      </c>
      <c r="D10" s="44">
        <v>7651</v>
      </c>
      <c r="E10" s="44">
        <f t="shared" si="1"/>
        <v>14477</v>
      </c>
      <c r="F10" s="43">
        <v>4822</v>
      </c>
      <c r="G10" s="44">
        <v>5566</v>
      </c>
      <c r="H10" s="44">
        <f t="shared" si="0"/>
        <v>10388</v>
      </c>
      <c r="I10" s="45" t="s">
        <v>9</v>
      </c>
      <c r="J10" s="46">
        <f t="shared" si="2"/>
        <v>71.760000000000005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3">
        <v>5272</v>
      </c>
      <c r="B11" s="54" t="s">
        <v>19</v>
      </c>
      <c r="C11" s="55">
        <v>6336</v>
      </c>
      <c r="D11" s="56">
        <v>6963</v>
      </c>
      <c r="E11" s="56">
        <f t="shared" si="1"/>
        <v>13299</v>
      </c>
      <c r="F11" s="55">
        <v>2935</v>
      </c>
      <c r="G11" s="56">
        <v>3890</v>
      </c>
      <c r="H11" s="56">
        <f t="shared" si="0"/>
        <v>6825</v>
      </c>
      <c r="I11" s="57" t="s">
        <v>9</v>
      </c>
      <c r="J11" s="58">
        <f t="shared" si="2"/>
        <v>51.32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thickBot="1" x14ac:dyDescent="0.3">
      <c r="A12" s="47">
        <v>5272</v>
      </c>
      <c r="B12" s="48" t="s">
        <v>18</v>
      </c>
      <c r="C12" s="49">
        <v>5987</v>
      </c>
      <c r="D12" s="50">
        <v>6522</v>
      </c>
      <c r="E12" s="50">
        <f t="shared" si="1"/>
        <v>12509</v>
      </c>
      <c r="F12" s="49">
        <v>3222</v>
      </c>
      <c r="G12" s="50">
        <v>4100</v>
      </c>
      <c r="H12" s="50">
        <f t="shared" si="0"/>
        <v>7322</v>
      </c>
      <c r="I12" s="51" t="s">
        <v>9</v>
      </c>
      <c r="J12" s="52">
        <f t="shared" si="2"/>
        <v>58.53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ht="13.5" thickTop="1" x14ac:dyDescent="0.25">
      <c r="A13" s="28" t="s">
        <v>24</v>
      </c>
      <c r="B13" s="29"/>
      <c r="C13" s="29"/>
      <c r="D13" s="29"/>
      <c r="E13" s="29"/>
      <c r="F13" s="29"/>
      <c r="G13" s="29"/>
      <c r="H13" s="29"/>
    </row>
    <row r="15" spans="1:20" x14ac:dyDescent="0.25">
      <c r="A15" s="1" t="s">
        <v>10</v>
      </c>
    </row>
    <row r="16" spans="1:20" x14ac:dyDescent="0.25">
      <c r="A16" s="35" t="s">
        <v>15</v>
      </c>
      <c r="B16" s="19"/>
      <c r="C16" s="20"/>
    </row>
    <row r="17" spans="1:1" x14ac:dyDescent="0.25">
      <c r="A17" s="35" t="s">
        <v>16</v>
      </c>
    </row>
    <row r="18" spans="1:1" x14ac:dyDescent="0.25">
      <c r="A18" s="35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2025-03-07T13:38:16Z</dcterms:modified>
</cp:coreProperties>
</file>